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3er trimestre\"/>
    </mc:Choice>
  </mc:AlternateContent>
  <xr:revisionPtr revIDLastSave="0" documentId="13_ncr:1_{BB43EE55-CAFE-40A4-B941-69BF9F47DF36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G14" i="1"/>
  <c r="D13" i="1"/>
  <c r="G13" i="1" s="1"/>
  <c r="D12" i="1"/>
  <c r="G12" i="1" s="1"/>
  <c r="D11" i="1"/>
  <c r="G11" i="1" s="1"/>
  <c r="D10" i="1"/>
  <c r="G10" i="1" s="1"/>
  <c r="F9" i="1"/>
  <c r="E9" i="1"/>
  <c r="E26" i="1" s="1"/>
  <c r="C9" i="1"/>
  <c r="B9" i="1"/>
  <c r="F26" i="1" l="1"/>
  <c r="B26" i="1"/>
  <c r="C26" i="1"/>
  <c r="G20" i="1"/>
  <c r="G9" i="1"/>
  <c r="D20" i="1"/>
  <c r="D9" i="1"/>
  <c r="G26" i="1" l="1"/>
  <c r="D26" i="1"/>
</calcChain>
</file>

<file path=xl/sharedStrings.xml><?xml version="1.0" encoding="utf-8"?>
<sst xmlns="http://schemas.openxmlformats.org/spreadsheetml/2006/main" count="21" uniqueCount="20">
  <si>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</si>
  <si>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</si>
  <si>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</si>
  <si>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</si>
  <si>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</si>
  <si>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</si>
  <si>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</si>
  <si>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</si>
  <si>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</si>
  <si>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</si>
  <si>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</si>
  <si>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</si>
  <si>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</si>
  <si>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</si>
  <si>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</si>
  <si>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</si>
  <si>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técnica</t>
  </si>
  <si>
    <t>Dirección de vinculación</t>
  </si>
  <si>
    <t>Dirección de administración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</si>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</sst>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13" sqref="G13"/>
    </sheetView>
  </sheetViews>
  <sheetFormatPr baseColWidth="10" defaultRowHeight="12.75" x14ac:dyDescent="0.25"/>
  <cols>
    <col min="1" max="1" width="51" style="2" customWidth="1"/>
    <col min="2" max="2" width="14.7109375" style="2" customWidth="1"/>
    <col min="3" max="5" width="13" style="2" bestFit="1" customWidth="1"/>
    <col min="6" max="6" width="12.5703125" style="2" bestFit="1" customWidth="1"/>
    <col min="7" max="7" width="13.7109375" style="2" customWidth="1"/>
    <col min="8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7" s="1" customFormat="1" x14ac:dyDescent="0.25">
      <c r="A1" s="17"/>
      <c r="B1" s="17"/>
      <c r="C1" s="17"/>
      <c r="D1" s="17"/>
      <c r="E1" s="17"/>
      <c r="F1" s="17"/>
      <c r="G1" s="17"/>
    </row>
    <row r="2" spans="1:7" s="1" customFormat="1" x14ac:dyDescent="0.25">
      <c r="A2" s="17" t="s">
        <v>14</v>
      </c>
      <c r="B2" s="17"/>
      <c r="C2" s="17"/>
      <c r="D2" s="17"/>
      <c r="E2" s="17"/>
      <c r="F2" s="17"/>
      <c r="G2" s="17"/>
    </row>
    <row r="3" spans="1:7" s="1" customFormat="1" x14ac:dyDescent="0.25">
      <c r="A3" s="17" t="s">
        <v>0</v>
      </c>
      <c r="B3" s="17"/>
      <c r="C3" s="17"/>
      <c r="D3" s="17"/>
      <c r="E3" s="17"/>
      <c r="F3" s="17"/>
      <c r="G3" s="17"/>
    </row>
    <row r="4" spans="1:7" s="1" customFormat="1" x14ac:dyDescent="0.25">
      <c r="A4" s="17" t="s">
        <v>1</v>
      </c>
      <c r="B4" s="17"/>
      <c r="C4" s="17"/>
      <c r="D4" s="17"/>
      <c r="E4" s="17"/>
      <c r="F4" s="17"/>
      <c r="G4" s="17"/>
    </row>
    <row r="5" spans="1:7" s="1" customFormat="1" x14ac:dyDescent="0.25">
      <c r="A5" s="17" t="s">
        <v>19</v>
      </c>
      <c r="B5" s="17"/>
      <c r="C5" s="17"/>
      <c r="D5" s="17"/>
      <c r="E5" s="17"/>
      <c r="F5" s="17"/>
      <c r="G5" s="17"/>
    </row>
    <row r="6" spans="1:7" s="1" customFormat="1" x14ac:dyDescent="0.25">
      <c r="A6" s="17" t="s">
        <v>2</v>
      </c>
      <c r="B6" s="17"/>
      <c r="C6" s="17"/>
      <c r="D6" s="17"/>
      <c r="E6" s="17"/>
      <c r="F6" s="17"/>
      <c r="G6" s="17"/>
    </row>
    <row r="7" spans="1:7" ht="14.25" customHeight="1" x14ac:dyDescent="0.25">
      <c r="A7" s="16" t="s">
        <v>3</v>
      </c>
      <c r="B7" s="16" t="s">
        <v>4</v>
      </c>
      <c r="C7" s="16"/>
      <c r="D7" s="16"/>
      <c r="E7" s="16"/>
      <c r="F7" s="16"/>
      <c r="G7" s="16" t="s">
        <v>5</v>
      </c>
    </row>
    <row r="8" spans="1:7" ht="31.5" customHeight="1" x14ac:dyDescent="0.25">
      <c r="A8" s="16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6"/>
    </row>
    <row r="9" spans="1:7" ht="17.25" customHeight="1" x14ac:dyDescent="0.25">
      <c r="A9" s="4" t="s">
        <v>11</v>
      </c>
      <c r="B9" s="5">
        <f t="shared" ref="B9:G9" si="0">SUM(B10:B18)</f>
        <v>71011405</v>
      </c>
      <c r="C9" s="5">
        <f t="shared" si="0"/>
        <v>50029537.770000003</v>
      </c>
      <c r="D9" s="5">
        <f t="shared" si="0"/>
        <v>121040942.77000001</v>
      </c>
      <c r="E9" s="5">
        <f t="shared" si="0"/>
        <v>77703114.789999992</v>
      </c>
      <c r="F9" s="5">
        <f t="shared" si="0"/>
        <v>76818474.489999995</v>
      </c>
      <c r="G9" s="5">
        <f t="shared" si="0"/>
        <v>43337827.980000012</v>
      </c>
    </row>
    <row r="10" spans="1:7" ht="17.25" customHeight="1" x14ac:dyDescent="0.25">
      <c r="A10" s="6" t="s">
        <v>15</v>
      </c>
      <c r="B10" s="7">
        <v>91335</v>
      </c>
      <c r="C10" s="7">
        <v>0</v>
      </c>
      <c r="D10" s="8">
        <f t="shared" ref="D10:D13" si="1">IF(OR(A10="",B10="",C10=""),"",IF(B10+C10&lt;0,"ERROR",B10+C10))</f>
        <v>91335</v>
      </c>
      <c r="E10" s="7">
        <v>78123.61</v>
      </c>
      <c r="F10" s="7">
        <v>78123.61</v>
      </c>
      <c r="G10" s="9">
        <f t="shared" ref="G10:G14" si="2">IF(OR(A10="",E10="",F10=""),"",IF(OR(D10&lt;E10,F10&gt;E10),"ERROR",D10-E10))</f>
        <v>13211.39</v>
      </c>
    </row>
    <row r="11" spans="1:7" ht="17.25" customHeight="1" x14ac:dyDescent="0.25">
      <c r="A11" s="6" t="s">
        <v>16</v>
      </c>
      <c r="B11" s="7">
        <v>85400</v>
      </c>
      <c r="C11" s="7">
        <v>0</v>
      </c>
      <c r="D11" s="8">
        <f t="shared" si="1"/>
        <v>85400</v>
      </c>
      <c r="E11" s="7">
        <v>35150.01</v>
      </c>
      <c r="F11" s="7">
        <v>35010.01</v>
      </c>
      <c r="G11" s="9">
        <f t="shared" si="2"/>
        <v>50249.99</v>
      </c>
    </row>
    <row r="12" spans="1:7" ht="17.25" customHeight="1" x14ac:dyDescent="0.25">
      <c r="A12" s="6" t="s">
        <v>17</v>
      </c>
      <c r="B12" s="7">
        <v>292870</v>
      </c>
      <c r="C12" s="7">
        <v>0</v>
      </c>
      <c r="D12" s="8">
        <f t="shared" si="1"/>
        <v>292870</v>
      </c>
      <c r="E12" s="7">
        <v>227352.23</v>
      </c>
      <c r="F12" s="7">
        <v>223872.23</v>
      </c>
      <c r="G12" s="9">
        <f t="shared" si="2"/>
        <v>65517.76999999999</v>
      </c>
    </row>
    <row r="13" spans="1:7" ht="17.25" customHeight="1" x14ac:dyDescent="0.25">
      <c r="A13" s="6" t="s">
        <v>18</v>
      </c>
      <c r="B13" s="7">
        <v>70541800</v>
      </c>
      <c r="C13" s="7">
        <v>50029537.770000003</v>
      </c>
      <c r="D13" s="8">
        <f t="shared" si="1"/>
        <v>120571337.77000001</v>
      </c>
      <c r="E13" s="7">
        <v>77362488.939999998</v>
      </c>
      <c r="F13" s="7">
        <v>76481468.640000001</v>
      </c>
      <c r="G13" s="9">
        <f t="shared" si="2"/>
        <v>43208848.830000013</v>
      </c>
    </row>
    <row r="14" spans="1:7" ht="17.25" customHeight="1" x14ac:dyDescent="0.25">
      <c r="A14" s="6"/>
      <c r="B14" s="7"/>
      <c r="C14" s="7"/>
      <c r="D14" s="8"/>
      <c r="E14" s="7"/>
      <c r="F14" s="7"/>
      <c r="G14" s="9" t="str">
        <f t="shared" si="2"/>
        <v/>
      </c>
    </row>
    <row r="15" spans="1:7" ht="17.25" customHeight="1" x14ac:dyDescent="0.25">
      <c r="A15" s="6"/>
      <c r="B15" s="7"/>
      <c r="C15" s="7"/>
      <c r="D15" s="8"/>
      <c r="E15" s="7"/>
      <c r="F15" s="7"/>
      <c r="G15" s="9"/>
    </row>
    <row r="16" spans="1:7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0.5" customHeight="1" x14ac:dyDescent="0.25">
      <c r="A19" s="10"/>
      <c r="B19" s="9"/>
      <c r="C19" s="9"/>
      <c r="D19" s="8"/>
      <c r="E19" s="9"/>
      <c r="F19" s="9"/>
      <c r="G19" s="9"/>
    </row>
    <row r="20" spans="1:7" ht="17.25" customHeight="1" x14ac:dyDescent="0.25">
      <c r="A20" s="11" t="s">
        <v>12</v>
      </c>
      <c r="B20" s="12">
        <f t="shared" ref="B20:G20" si="3">SUM(B21:B24)</f>
        <v>49446536</v>
      </c>
      <c r="C20" s="12">
        <f t="shared" si="3"/>
        <v>2873794</v>
      </c>
      <c r="D20" s="12">
        <f t="shared" si="3"/>
        <v>52320330</v>
      </c>
      <c r="E20" s="12">
        <f t="shared" si="3"/>
        <v>34853992.740000002</v>
      </c>
      <c r="F20" s="12">
        <f t="shared" si="3"/>
        <v>34367418.829999998</v>
      </c>
      <c r="G20" s="12">
        <f t="shared" si="3"/>
        <v>17466337.259999998</v>
      </c>
    </row>
    <row r="21" spans="1:7" ht="17.25" customHeight="1" x14ac:dyDescent="0.25">
      <c r="A21" s="6" t="s">
        <v>18</v>
      </c>
      <c r="B21" s="7">
        <v>49446536</v>
      </c>
      <c r="C21" s="7">
        <v>2873794</v>
      </c>
      <c r="D21" s="8">
        <f t="shared" ref="D21" si="4">IF(OR(A21="",B21="",C21=""),"",IF(B21+C21&lt;0,"ERROR",B21+C21))</f>
        <v>52320330</v>
      </c>
      <c r="E21" s="7">
        <v>34853992.740000002</v>
      </c>
      <c r="F21" s="7">
        <v>34367418.829999998</v>
      </c>
      <c r="G21" s="9">
        <f t="shared" ref="G21" si="5">IF(OR(A21="",E21="",F21=""),"",IF(OR(D21&lt;E21,F21&gt;E21),"ERROR",D21-E21))</f>
        <v>17466337.259999998</v>
      </c>
    </row>
    <row r="22" spans="1:7" ht="17.25" customHeight="1" x14ac:dyDescent="0.25">
      <c r="A22" s="6"/>
      <c r="B22" s="7"/>
      <c r="C22" s="7"/>
      <c r="D22" s="8"/>
      <c r="E22" s="7"/>
      <c r="F22" s="7"/>
      <c r="G22" s="9"/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9" customHeight="1" x14ac:dyDescent="0.25">
      <c r="A25" s="10"/>
      <c r="B25" s="9"/>
      <c r="C25" s="9"/>
      <c r="D25" s="9"/>
      <c r="E25" s="9"/>
      <c r="F25" s="9"/>
      <c r="G25" s="9"/>
    </row>
    <row r="26" spans="1:7" ht="17.25" customHeight="1" x14ac:dyDescent="0.25">
      <c r="A26" s="11" t="s">
        <v>13</v>
      </c>
      <c r="B26" s="12">
        <f t="shared" ref="B26:G26" si="6">SUM(B9,B20)</f>
        <v>120457941</v>
      </c>
      <c r="C26" s="12">
        <f t="shared" si="6"/>
        <v>52903331.770000003</v>
      </c>
      <c r="D26" s="12">
        <f t="shared" si="6"/>
        <v>173361272.77000001</v>
      </c>
      <c r="E26" s="12">
        <f t="shared" si="6"/>
        <v>112557107.53</v>
      </c>
      <c r="F26" s="12">
        <f t="shared" si="6"/>
        <v>111185893.31999999</v>
      </c>
      <c r="G26" s="12">
        <f t="shared" si="6"/>
        <v>60804165.24000001</v>
      </c>
    </row>
    <row r="27" spans="1:7" ht="6.75" customHeight="1" x14ac:dyDescent="0.25">
      <c r="A27" s="13"/>
      <c r="B27" s="14"/>
      <c r="C27" s="14"/>
      <c r="D27" s="14"/>
      <c r="E27" s="14"/>
      <c r="F27" s="14"/>
      <c r="G27" s="14"/>
    </row>
    <row r="28" spans="1:7" x14ac:dyDescent="0.25">
      <c r="B28" s="15"/>
      <c r="C28" s="15"/>
      <c r="D28" s="15"/>
      <c r="E28" s="15"/>
      <c r="F28" s="15"/>
      <c r="G28" s="15"/>
    </row>
    <row r="29" spans="1:7" x14ac:dyDescent="0.25">
      <c r="B29" s="15"/>
      <c r="C29" s="15"/>
      <c r="D29" s="15"/>
      <c r="E29" s="15"/>
      <c r="F29" s="15"/>
      <c r="G29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2025-02-26T20:59:24Z</dcterms:modified>
</cp:coreProperties>
</file>