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2do trimestre\"/>
    </mc:Choice>
  </mc:AlternateContent>
  <xr:revisionPtr revIDLastSave="0" documentId="13_ncr:1_{83C2A95D-A40B-4EA3-B757-684A98AFF73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9" i="1"/>
  <c r="E87" i="1"/>
  <c r="E88" i="1"/>
  <c r="E89" i="1"/>
  <c r="E90" i="1"/>
  <c r="E91" i="1"/>
  <c r="E92" i="1"/>
  <c r="E93" i="1"/>
  <c r="E95" i="1"/>
  <c r="E113" i="1"/>
  <c r="E115" i="1"/>
  <c r="H158" i="1" l="1"/>
  <c r="E158" i="1"/>
  <c r="E157" i="1"/>
  <c r="H157" i="1" s="1"/>
  <c r="H156" i="1"/>
  <c r="E156" i="1"/>
  <c r="H155" i="1"/>
  <c r="E155" i="1"/>
  <c r="H154" i="1"/>
  <c r="E154" i="1"/>
  <c r="H153" i="1"/>
  <c r="E153" i="1"/>
  <c r="E151" i="1" s="1"/>
  <c r="H152" i="1"/>
  <c r="E152" i="1"/>
  <c r="G151" i="1"/>
  <c r="F151" i="1"/>
  <c r="D151" i="1"/>
  <c r="C151" i="1"/>
  <c r="E150" i="1"/>
  <c r="H150" i="1" s="1"/>
  <c r="E149" i="1"/>
  <c r="H149" i="1" s="1"/>
  <c r="E148" i="1"/>
  <c r="H148" i="1" s="1"/>
  <c r="H147" i="1" s="1"/>
  <c r="G147" i="1"/>
  <c r="F147" i="1"/>
  <c r="E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H137" i="1"/>
  <c r="E137" i="1"/>
  <c r="E136" i="1"/>
  <c r="H136" i="1" s="1"/>
  <c r="H135" i="1"/>
  <c r="E135" i="1"/>
  <c r="G134" i="1"/>
  <c r="F134" i="1"/>
  <c r="E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H125" i="1" s="1"/>
  <c r="G124" i="1"/>
  <c r="F124" i="1"/>
  <c r="D124" i="1"/>
  <c r="C124" i="1"/>
  <c r="E123" i="1"/>
  <c r="H123" i="1" s="1"/>
  <c r="H122" i="1"/>
  <c r="E122" i="1"/>
  <c r="E121" i="1"/>
  <c r="H121" i="1" s="1"/>
  <c r="H120" i="1"/>
  <c r="E120" i="1"/>
  <c r="E119" i="1"/>
  <c r="H119" i="1" s="1"/>
  <c r="H118" i="1"/>
  <c r="E118" i="1"/>
  <c r="E117" i="1"/>
  <c r="H117" i="1" s="1"/>
  <c r="H116" i="1"/>
  <c r="E116" i="1"/>
  <c r="G114" i="1"/>
  <c r="F114" i="1"/>
  <c r="D114" i="1"/>
  <c r="C114" i="1"/>
  <c r="H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H102" i="1"/>
  <c r="E102" i="1"/>
  <c r="E101" i="1"/>
  <c r="H101" i="1" s="1"/>
  <c r="H100" i="1"/>
  <c r="E100" i="1"/>
  <c r="E99" i="1"/>
  <c r="H99" i="1" s="1"/>
  <c r="H98" i="1"/>
  <c r="E98" i="1"/>
  <c r="E97" i="1"/>
  <c r="H97" i="1" s="1"/>
  <c r="H96" i="1"/>
  <c r="E96" i="1"/>
  <c r="E94" i="1"/>
  <c r="G94" i="1"/>
  <c r="F94" i="1"/>
  <c r="D94" i="1"/>
  <c r="C94" i="1"/>
  <c r="H93" i="1"/>
  <c r="H92" i="1"/>
  <c r="H91" i="1"/>
  <c r="H90" i="1"/>
  <c r="H88" i="1"/>
  <c r="H87" i="1"/>
  <c r="G86" i="1"/>
  <c r="F86" i="1"/>
  <c r="D86" i="1"/>
  <c r="C86" i="1"/>
  <c r="H82" i="1"/>
  <c r="E82" i="1"/>
  <c r="E81" i="1"/>
  <c r="H81" i="1" s="1"/>
  <c r="H80" i="1"/>
  <c r="E80" i="1"/>
  <c r="E79" i="1"/>
  <c r="H79" i="1" s="1"/>
  <c r="H78" i="1"/>
  <c r="E78" i="1"/>
  <c r="E77" i="1"/>
  <c r="E75" i="1" s="1"/>
  <c r="H76" i="1"/>
  <c r="E76" i="1"/>
  <c r="G75" i="1"/>
  <c r="F75" i="1"/>
  <c r="D75" i="1"/>
  <c r="C75" i="1"/>
  <c r="E74" i="1"/>
  <c r="H74" i="1" s="1"/>
  <c r="H73" i="1"/>
  <c r="E73" i="1"/>
  <c r="E72" i="1"/>
  <c r="H72" i="1" s="1"/>
  <c r="G71" i="1"/>
  <c r="F71" i="1"/>
  <c r="D71" i="1"/>
  <c r="C71" i="1"/>
  <c r="H70" i="1"/>
  <c r="E69" i="1"/>
  <c r="H69" i="1" s="1"/>
  <c r="H68" i="1"/>
  <c r="E68" i="1"/>
  <c r="E67" i="1"/>
  <c r="H67" i="1" s="1"/>
  <c r="H66" i="1"/>
  <c r="E66" i="1"/>
  <c r="E65" i="1"/>
  <c r="H65" i="1" s="1"/>
  <c r="H64" i="1"/>
  <c r="E64" i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H57" i="1"/>
  <c r="E57" i="1"/>
  <c r="E56" i="1"/>
  <c r="H56" i="1" s="1"/>
  <c r="H55" i="1"/>
  <c r="E55" i="1"/>
  <c r="E54" i="1"/>
  <c r="H54" i="1" s="1"/>
  <c r="H53" i="1"/>
  <c r="E53" i="1"/>
  <c r="E52" i="1"/>
  <c r="H52" i="1" s="1"/>
  <c r="H51" i="1"/>
  <c r="E51" i="1"/>
  <c r="E50" i="1"/>
  <c r="H50" i="1" s="1"/>
  <c r="H49" i="1"/>
  <c r="E49" i="1"/>
  <c r="G48" i="1"/>
  <c r="F48" i="1"/>
  <c r="E48" i="1"/>
  <c r="D48" i="1"/>
  <c r="C48" i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G38" i="1"/>
  <c r="F38" i="1"/>
  <c r="D38" i="1"/>
  <c r="C38" i="1"/>
  <c r="H37" i="1"/>
  <c r="H36" i="1"/>
  <c r="H35" i="1"/>
  <c r="H34" i="1"/>
  <c r="H33" i="1"/>
  <c r="H32" i="1"/>
  <c r="H31" i="1"/>
  <c r="H30" i="1"/>
  <c r="H29" i="1"/>
  <c r="G28" i="1"/>
  <c r="F28" i="1"/>
  <c r="E28" i="1"/>
  <c r="D28" i="1"/>
  <c r="C28" i="1"/>
  <c r="H27" i="1"/>
  <c r="H26" i="1"/>
  <c r="H25" i="1"/>
  <c r="H24" i="1"/>
  <c r="H23" i="1"/>
  <c r="H22" i="1"/>
  <c r="H21" i="1"/>
  <c r="H20" i="1"/>
  <c r="H19" i="1"/>
  <c r="G18" i="1"/>
  <c r="F18" i="1"/>
  <c r="E18" i="1"/>
  <c r="D18" i="1"/>
  <c r="C18" i="1"/>
  <c r="H17" i="1"/>
  <c r="H16" i="1"/>
  <c r="H15" i="1"/>
  <c r="H14" i="1"/>
  <c r="H13" i="1"/>
  <c r="H12" i="1"/>
  <c r="H11" i="1"/>
  <c r="G10" i="1"/>
  <c r="F10" i="1"/>
  <c r="E10" i="1"/>
  <c r="D10" i="1"/>
  <c r="C10" i="1"/>
  <c r="G84" i="1" l="1"/>
  <c r="H138" i="1"/>
  <c r="H124" i="1"/>
  <c r="H62" i="1"/>
  <c r="H58" i="1"/>
  <c r="H48" i="1"/>
  <c r="H71" i="1"/>
  <c r="H134" i="1"/>
  <c r="E38" i="1"/>
  <c r="E104" i="1"/>
  <c r="E124" i="1"/>
  <c r="H39" i="1"/>
  <c r="H38" i="1" s="1"/>
  <c r="E62" i="1"/>
  <c r="H77" i="1"/>
  <c r="H75" i="1" s="1"/>
  <c r="H95" i="1"/>
  <c r="H94" i="1" s="1"/>
  <c r="C84" i="1"/>
  <c r="E114" i="1"/>
  <c r="H151" i="1"/>
  <c r="E58" i="1"/>
  <c r="E71" i="1"/>
  <c r="E138" i="1"/>
  <c r="F84" i="1"/>
  <c r="D84" i="1"/>
  <c r="E86" i="1"/>
  <c r="E84" i="1" s="1"/>
  <c r="H89" i="1"/>
  <c r="H86" i="1" s="1"/>
  <c r="H115" i="1"/>
  <c r="H114" i="1" s="1"/>
  <c r="H104" i="1"/>
  <c r="G8" i="1"/>
  <c r="D8" i="1"/>
  <c r="F8" i="1"/>
  <c r="H28" i="1"/>
  <c r="H18" i="1"/>
  <c r="C8" i="1"/>
  <c r="H10" i="1"/>
  <c r="E8" i="1" l="1"/>
  <c r="E160" i="1" s="1"/>
  <c r="G160" i="1"/>
  <c r="C160" i="1"/>
  <c r="F160" i="1"/>
  <c r="D160" i="1"/>
  <c r="H84" i="1"/>
  <c r="H8" i="1"/>
  <c r="H160" i="1" l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<sst xmlns="http://schemas.openxmlformats.org/spreadsheetml/2006/main" count="162" uniqueCount="92">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</sst>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1" applyNumberFormat="0" applyAlignment="0" applyProtection="0"/>
    <xf numFmtId="0" fontId="13" fillId="8" borderId="12" applyNumberFormat="0" applyAlignment="0" applyProtection="0"/>
    <xf numFmtId="0" fontId="14" fillId="8" borderId="11" applyNumberFormat="0" applyAlignment="0" applyProtection="0"/>
    <xf numFmtId="0" fontId="15" fillId="0" borderId="13" applyNumberFormat="0" applyFill="0" applyAlignment="0" applyProtection="0"/>
    <xf numFmtId="0" fontId="16" fillId="9" borderId="14" applyNumberFormat="0" applyAlignment="0" applyProtection="0"/>
    <xf numFmtId="0" fontId="17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4" fontId="2" fillId="0" borderId="3" xfId="2" applyNumberFormat="1" applyFont="1" applyBorder="1" applyAlignment="1" applyProtection="1">
      <alignment horizontal="right" vertical="center"/>
    </xf>
    <xf numFmtId="4" fontId="3" fillId="0" borderId="0" xfId="0" applyNumberFormat="1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5" xfId="2" applyNumberFormat="1" applyFont="1" applyBorder="1" applyAlignment="1" applyProtection="1">
      <alignment horizontal="right" vertical="center"/>
    </xf>
    <xf numFmtId="4" fontId="2" fillId="0" borderId="0" xfId="0" applyNumberFormat="1" applyFo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oneda" xfId="2" builtinId="4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zoomScale="110" zoomScaleNormal="110" workbookViewId="0">
      <selection activeCell="F23" sqref="F23"/>
    </sheetView>
  </sheetViews>
  <sheetFormatPr baseColWidth="10" defaultRowHeight="12.75" x14ac:dyDescent="0.25"/>
  <cols>
    <col min="1" max="1" width="7.85546875" style="2" customWidth="1"/>
    <col min="2" max="2" width="74.7109375" style="2" customWidth="1"/>
    <col min="3" max="3" width="12.7109375" style="2" bestFit="1" customWidth="1"/>
    <col min="4" max="6" width="13" style="2" bestFit="1" customWidth="1"/>
    <col min="7" max="7" width="12.5703125" style="2" bestFit="1" customWidth="1"/>
    <col min="8" max="8" width="12.42578125" style="2" customWidth="1"/>
    <col min="9" max="256" width="11.42578125" style="2"/>
    <col min="257" max="257" width="7.85546875" style="2" customWidth="1"/>
    <col min="258" max="258" width="74.7109375" style="2" customWidth="1"/>
    <col min="259" max="264" width="19.85546875" style="2" customWidth="1"/>
    <col min="265" max="512" width="11.42578125" style="2"/>
    <col min="513" max="513" width="7.85546875" style="2" customWidth="1"/>
    <col min="514" max="514" width="74.7109375" style="2" customWidth="1"/>
    <col min="515" max="520" width="19.85546875" style="2" customWidth="1"/>
    <col min="521" max="768" width="11.42578125" style="2"/>
    <col min="769" max="769" width="7.85546875" style="2" customWidth="1"/>
    <col min="770" max="770" width="74.7109375" style="2" customWidth="1"/>
    <col min="771" max="776" width="19.85546875" style="2" customWidth="1"/>
    <col min="777" max="1024" width="11.42578125" style="2"/>
    <col min="1025" max="1025" width="7.85546875" style="2" customWidth="1"/>
    <col min="1026" max="1026" width="74.7109375" style="2" customWidth="1"/>
    <col min="1027" max="1032" width="19.85546875" style="2" customWidth="1"/>
    <col min="1033" max="1280" width="11.42578125" style="2"/>
    <col min="1281" max="1281" width="7.85546875" style="2" customWidth="1"/>
    <col min="1282" max="1282" width="74.7109375" style="2" customWidth="1"/>
    <col min="1283" max="1288" width="19.85546875" style="2" customWidth="1"/>
    <col min="1289" max="1536" width="11.42578125" style="2"/>
    <col min="1537" max="1537" width="7.85546875" style="2" customWidth="1"/>
    <col min="1538" max="1538" width="74.7109375" style="2" customWidth="1"/>
    <col min="1539" max="1544" width="19.85546875" style="2" customWidth="1"/>
    <col min="1545" max="1792" width="11.42578125" style="2"/>
    <col min="1793" max="1793" width="7.85546875" style="2" customWidth="1"/>
    <col min="1794" max="1794" width="74.7109375" style="2" customWidth="1"/>
    <col min="1795" max="1800" width="19.85546875" style="2" customWidth="1"/>
    <col min="1801" max="2048" width="11.42578125" style="2"/>
    <col min="2049" max="2049" width="7.85546875" style="2" customWidth="1"/>
    <col min="2050" max="2050" width="74.7109375" style="2" customWidth="1"/>
    <col min="2051" max="2056" width="19.85546875" style="2" customWidth="1"/>
    <col min="2057" max="2304" width="11.42578125" style="2"/>
    <col min="2305" max="2305" width="7.85546875" style="2" customWidth="1"/>
    <col min="2306" max="2306" width="74.7109375" style="2" customWidth="1"/>
    <col min="2307" max="2312" width="19.85546875" style="2" customWidth="1"/>
    <col min="2313" max="2560" width="11.42578125" style="2"/>
    <col min="2561" max="2561" width="7.85546875" style="2" customWidth="1"/>
    <col min="2562" max="2562" width="74.7109375" style="2" customWidth="1"/>
    <col min="2563" max="2568" width="19.85546875" style="2" customWidth="1"/>
    <col min="2569" max="2816" width="11.42578125" style="2"/>
    <col min="2817" max="2817" width="7.85546875" style="2" customWidth="1"/>
    <col min="2818" max="2818" width="74.7109375" style="2" customWidth="1"/>
    <col min="2819" max="2824" width="19.85546875" style="2" customWidth="1"/>
    <col min="2825" max="3072" width="11.42578125" style="2"/>
    <col min="3073" max="3073" width="7.85546875" style="2" customWidth="1"/>
    <col min="3074" max="3074" width="74.7109375" style="2" customWidth="1"/>
    <col min="3075" max="3080" width="19.85546875" style="2" customWidth="1"/>
    <col min="3081" max="3328" width="11.42578125" style="2"/>
    <col min="3329" max="3329" width="7.85546875" style="2" customWidth="1"/>
    <col min="3330" max="3330" width="74.7109375" style="2" customWidth="1"/>
    <col min="3331" max="3336" width="19.85546875" style="2" customWidth="1"/>
    <col min="3337" max="3584" width="11.42578125" style="2"/>
    <col min="3585" max="3585" width="7.85546875" style="2" customWidth="1"/>
    <col min="3586" max="3586" width="74.7109375" style="2" customWidth="1"/>
    <col min="3587" max="3592" width="19.85546875" style="2" customWidth="1"/>
    <col min="3593" max="3840" width="11.42578125" style="2"/>
    <col min="3841" max="3841" width="7.85546875" style="2" customWidth="1"/>
    <col min="3842" max="3842" width="74.7109375" style="2" customWidth="1"/>
    <col min="3843" max="3848" width="19.85546875" style="2" customWidth="1"/>
    <col min="3849" max="4096" width="11.42578125" style="2"/>
    <col min="4097" max="4097" width="7.85546875" style="2" customWidth="1"/>
    <col min="4098" max="4098" width="74.7109375" style="2" customWidth="1"/>
    <col min="4099" max="4104" width="19.85546875" style="2" customWidth="1"/>
    <col min="4105" max="4352" width="11.42578125" style="2"/>
    <col min="4353" max="4353" width="7.85546875" style="2" customWidth="1"/>
    <col min="4354" max="4354" width="74.7109375" style="2" customWidth="1"/>
    <col min="4355" max="4360" width="19.85546875" style="2" customWidth="1"/>
    <col min="4361" max="4608" width="11.42578125" style="2"/>
    <col min="4609" max="4609" width="7.85546875" style="2" customWidth="1"/>
    <col min="4610" max="4610" width="74.7109375" style="2" customWidth="1"/>
    <col min="4611" max="4616" width="19.85546875" style="2" customWidth="1"/>
    <col min="4617" max="4864" width="11.42578125" style="2"/>
    <col min="4865" max="4865" width="7.85546875" style="2" customWidth="1"/>
    <col min="4866" max="4866" width="74.7109375" style="2" customWidth="1"/>
    <col min="4867" max="4872" width="19.85546875" style="2" customWidth="1"/>
    <col min="4873" max="5120" width="11.42578125" style="2"/>
    <col min="5121" max="5121" width="7.85546875" style="2" customWidth="1"/>
    <col min="5122" max="5122" width="74.7109375" style="2" customWidth="1"/>
    <col min="5123" max="5128" width="19.85546875" style="2" customWidth="1"/>
    <col min="5129" max="5376" width="11.42578125" style="2"/>
    <col min="5377" max="5377" width="7.85546875" style="2" customWidth="1"/>
    <col min="5378" max="5378" width="74.7109375" style="2" customWidth="1"/>
    <col min="5379" max="5384" width="19.85546875" style="2" customWidth="1"/>
    <col min="5385" max="5632" width="11.42578125" style="2"/>
    <col min="5633" max="5633" width="7.85546875" style="2" customWidth="1"/>
    <col min="5634" max="5634" width="74.7109375" style="2" customWidth="1"/>
    <col min="5635" max="5640" width="19.85546875" style="2" customWidth="1"/>
    <col min="5641" max="5888" width="11.42578125" style="2"/>
    <col min="5889" max="5889" width="7.85546875" style="2" customWidth="1"/>
    <col min="5890" max="5890" width="74.7109375" style="2" customWidth="1"/>
    <col min="5891" max="5896" width="19.85546875" style="2" customWidth="1"/>
    <col min="5897" max="6144" width="11.42578125" style="2"/>
    <col min="6145" max="6145" width="7.85546875" style="2" customWidth="1"/>
    <col min="6146" max="6146" width="74.7109375" style="2" customWidth="1"/>
    <col min="6147" max="6152" width="19.85546875" style="2" customWidth="1"/>
    <col min="6153" max="6400" width="11.42578125" style="2"/>
    <col min="6401" max="6401" width="7.85546875" style="2" customWidth="1"/>
    <col min="6402" max="6402" width="74.7109375" style="2" customWidth="1"/>
    <col min="6403" max="6408" width="19.85546875" style="2" customWidth="1"/>
    <col min="6409" max="6656" width="11.42578125" style="2"/>
    <col min="6657" max="6657" width="7.85546875" style="2" customWidth="1"/>
    <col min="6658" max="6658" width="74.7109375" style="2" customWidth="1"/>
    <col min="6659" max="6664" width="19.85546875" style="2" customWidth="1"/>
    <col min="6665" max="6912" width="11.42578125" style="2"/>
    <col min="6913" max="6913" width="7.85546875" style="2" customWidth="1"/>
    <col min="6914" max="6914" width="74.7109375" style="2" customWidth="1"/>
    <col min="6915" max="6920" width="19.85546875" style="2" customWidth="1"/>
    <col min="6921" max="7168" width="11.42578125" style="2"/>
    <col min="7169" max="7169" width="7.85546875" style="2" customWidth="1"/>
    <col min="7170" max="7170" width="74.7109375" style="2" customWidth="1"/>
    <col min="7171" max="7176" width="19.85546875" style="2" customWidth="1"/>
    <col min="7177" max="7424" width="11.42578125" style="2"/>
    <col min="7425" max="7425" width="7.85546875" style="2" customWidth="1"/>
    <col min="7426" max="7426" width="74.7109375" style="2" customWidth="1"/>
    <col min="7427" max="7432" width="19.85546875" style="2" customWidth="1"/>
    <col min="7433" max="7680" width="11.42578125" style="2"/>
    <col min="7681" max="7681" width="7.85546875" style="2" customWidth="1"/>
    <col min="7682" max="7682" width="74.7109375" style="2" customWidth="1"/>
    <col min="7683" max="7688" width="19.85546875" style="2" customWidth="1"/>
    <col min="7689" max="7936" width="11.42578125" style="2"/>
    <col min="7937" max="7937" width="7.85546875" style="2" customWidth="1"/>
    <col min="7938" max="7938" width="74.7109375" style="2" customWidth="1"/>
    <col min="7939" max="7944" width="19.85546875" style="2" customWidth="1"/>
    <col min="7945" max="8192" width="11.42578125" style="2"/>
    <col min="8193" max="8193" width="7.85546875" style="2" customWidth="1"/>
    <col min="8194" max="8194" width="74.7109375" style="2" customWidth="1"/>
    <col min="8195" max="8200" width="19.85546875" style="2" customWidth="1"/>
    <col min="8201" max="8448" width="11.42578125" style="2"/>
    <col min="8449" max="8449" width="7.85546875" style="2" customWidth="1"/>
    <col min="8450" max="8450" width="74.7109375" style="2" customWidth="1"/>
    <col min="8451" max="8456" width="19.85546875" style="2" customWidth="1"/>
    <col min="8457" max="8704" width="11.42578125" style="2"/>
    <col min="8705" max="8705" width="7.85546875" style="2" customWidth="1"/>
    <col min="8706" max="8706" width="74.7109375" style="2" customWidth="1"/>
    <col min="8707" max="8712" width="19.85546875" style="2" customWidth="1"/>
    <col min="8713" max="8960" width="11.42578125" style="2"/>
    <col min="8961" max="8961" width="7.85546875" style="2" customWidth="1"/>
    <col min="8962" max="8962" width="74.7109375" style="2" customWidth="1"/>
    <col min="8963" max="8968" width="19.85546875" style="2" customWidth="1"/>
    <col min="8969" max="9216" width="11.42578125" style="2"/>
    <col min="9217" max="9217" width="7.85546875" style="2" customWidth="1"/>
    <col min="9218" max="9218" width="74.7109375" style="2" customWidth="1"/>
    <col min="9219" max="9224" width="19.85546875" style="2" customWidth="1"/>
    <col min="9225" max="9472" width="11.42578125" style="2"/>
    <col min="9473" max="9473" width="7.85546875" style="2" customWidth="1"/>
    <col min="9474" max="9474" width="74.7109375" style="2" customWidth="1"/>
    <col min="9475" max="9480" width="19.85546875" style="2" customWidth="1"/>
    <col min="9481" max="9728" width="11.42578125" style="2"/>
    <col min="9729" max="9729" width="7.85546875" style="2" customWidth="1"/>
    <col min="9730" max="9730" width="74.7109375" style="2" customWidth="1"/>
    <col min="9731" max="9736" width="19.85546875" style="2" customWidth="1"/>
    <col min="9737" max="9984" width="11.42578125" style="2"/>
    <col min="9985" max="9985" width="7.85546875" style="2" customWidth="1"/>
    <col min="9986" max="9986" width="74.7109375" style="2" customWidth="1"/>
    <col min="9987" max="9992" width="19.85546875" style="2" customWidth="1"/>
    <col min="9993" max="10240" width="11.42578125" style="2"/>
    <col min="10241" max="10241" width="7.85546875" style="2" customWidth="1"/>
    <col min="10242" max="10242" width="74.7109375" style="2" customWidth="1"/>
    <col min="10243" max="10248" width="19.85546875" style="2" customWidth="1"/>
    <col min="10249" max="10496" width="11.42578125" style="2"/>
    <col min="10497" max="10497" width="7.85546875" style="2" customWidth="1"/>
    <col min="10498" max="10498" width="74.7109375" style="2" customWidth="1"/>
    <col min="10499" max="10504" width="19.85546875" style="2" customWidth="1"/>
    <col min="10505" max="10752" width="11.42578125" style="2"/>
    <col min="10753" max="10753" width="7.85546875" style="2" customWidth="1"/>
    <col min="10754" max="10754" width="74.7109375" style="2" customWidth="1"/>
    <col min="10755" max="10760" width="19.85546875" style="2" customWidth="1"/>
    <col min="10761" max="11008" width="11.42578125" style="2"/>
    <col min="11009" max="11009" width="7.85546875" style="2" customWidth="1"/>
    <col min="11010" max="11010" width="74.7109375" style="2" customWidth="1"/>
    <col min="11011" max="11016" width="19.85546875" style="2" customWidth="1"/>
    <col min="11017" max="11264" width="11.42578125" style="2"/>
    <col min="11265" max="11265" width="7.85546875" style="2" customWidth="1"/>
    <col min="11266" max="11266" width="74.7109375" style="2" customWidth="1"/>
    <col min="11267" max="11272" width="19.85546875" style="2" customWidth="1"/>
    <col min="11273" max="11520" width="11.42578125" style="2"/>
    <col min="11521" max="11521" width="7.85546875" style="2" customWidth="1"/>
    <col min="11522" max="11522" width="74.7109375" style="2" customWidth="1"/>
    <col min="11523" max="11528" width="19.85546875" style="2" customWidth="1"/>
    <col min="11529" max="11776" width="11.42578125" style="2"/>
    <col min="11777" max="11777" width="7.85546875" style="2" customWidth="1"/>
    <col min="11778" max="11778" width="74.7109375" style="2" customWidth="1"/>
    <col min="11779" max="11784" width="19.85546875" style="2" customWidth="1"/>
    <col min="11785" max="12032" width="11.42578125" style="2"/>
    <col min="12033" max="12033" width="7.85546875" style="2" customWidth="1"/>
    <col min="12034" max="12034" width="74.7109375" style="2" customWidth="1"/>
    <col min="12035" max="12040" width="19.85546875" style="2" customWidth="1"/>
    <col min="12041" max="12288" width="11.42578125" style="2"/>
    <col min="12289" max="12289" width="7.85546875" style="2" customWidth="1"/>
    <col min="12290" max="12290" width="74.7109375" style="2" customWidth="1"/>
    <col min="12291" max="12296" width="19.85546875" style="2" customWidth="1"/>
    <col min="12297" max="12544" width="11.42578125" style="2"/>
    <col min="12545" max="12545" width="7.85546875" style="2" customWidth="1"/>
    <col min="12546" max="12546" width="74.7109375" style="2" customWidth="1"/>
    <col min="12547" max="12552" width="19.85546875" style="2" customWidth="1"/>
    <col min="12553" max="12800" width="11.42578125" style="2"/>
    <col min="12801" max="12801" width="7.85546875" style="2" customWidth="1"/>
    <col min="12802" max="12802" width="74.7109375" style="2" customWidth="1"/>
    <col min="12803" max="12808" width="19.85546875" style="2" customWidth="1"/>
    <col min="12809" max="13056" width="11.42578125" style="2"/>
    <col min="13057" max="13057" width="7.85546875" style="2" customWidth="1"/>
    <col min="13058" max="13058" width="74.7109375" style="2" customWidth="1"/>
    <col min="13059" max="13064" width="19.85546875" style="2" customWidth="1"/>
    <col min="13065" max="13312" width="11.42578125" style="2"/>
    <col min="13313" max="13313" width="7.85546875" style="2" customWidth="1"/>
    <col min="13314" max="13314" width="74.7109375" style="2" customWidth="1"/>
    <col min="13315" max="13320" width="19.85546875" style="2" customWidth="1"/>
    <col min="13321" max="13568" width="11.42578125" style="2"/>
    <col min="13569" max="13569" width="7.85546875" style="2" customWidth="1"/>
    <col min="13570" max="13570" width="74.7109375" style="2" customWidth="1"/>
    <col min="13571" max="13576" width="19.85546875" style="2" customWidth="1"/>
    <col min="13577" max="13824" width="11.42578125" style="2"/>
    <col min="13825" max="13825" width="7.85546875" style="2" customWidth="1"/>
    <col min="13826" max="13826" width="74.7109375" style="2" customWidth="1"/>
    <col min="13827" max="13832" width="19.85546875" style="2" customWidth="1"/>
    <col min="13833" max="14080" width="11.42578125" style="2"/>
    <col min="14081" max="14081" width="7.85546875" style="2" customWidth="1"/>
    <col min="14082" max="14082" width="74.7109375" style="2" customWidth="1"/>
    <col min="14083" max="14088" width="19.85546875" style="2" customWidth="1"/>
    <col min="14089" max="14336" width="11.42578125" style="2"/>
    <col min="14337" max="14337" width="7.85546875" style="2" customWidth="1"/>
    <col min="14338" max="14338" width="74.7109375" style="2" customWidth="1"/>
    <col min="14339" max="14344" width="19.85546875" style="2" customWidth="1"/>
    <col min="14345" max="14592" width="11.42578125" style="2"/>
    <col min="14593" max="14593" width="7.85546875" style="2" customWidth="1"/>
    <col min="14594" max="14594" width="74.7109375" style="2" customWidth="1"/>
    <col min="14595" max="14600" width="19.85546875" style="2" customWidth="1"/>
    <col min="14601" max="14848" width="11.42578125" style="2"/>
    <col min="14849" max="14849" width="7.85546875" style="2" customWidth="1"/>
    <col min="14850" max="14850" width="74.7109375" style="2" customWidth="1"/>
    <col min="14851" max="14856" width="19.85546875" style="2" customWidth="1"/>
    <col min="14857" max="15104" width="11.42578125" style="2"/>
    <col min="15105" max="15105" width="7.85546875" style="2" customWidth="1"/>
    <col min="15106" max="15106" width="74.7109375" style="2" customWidth="1"/>
    <col min="15107" max="15112" width="19.85546875" style="2" customWidth="1"/>
    <col min="15113" max="15360" width="11.42578125" style="2"/>
    <col min="15361" max="15361" width="7.85546875" style="2" customWidth="1"/>
    <col min="15362" max="15362" width="74.7109375" style="2" customWidth="1"/>
    <col min="15363" max="15368" width="19.85546875" style="2" customWidth="1"/>
    <col min="15369" max="15616" width="11.42578125" style="2"/>
    <col min="15617" max="15617" width="7.85546875" style="2" customWidth="1"/>
    <col min="15618" max="15618" width="74.7109375" style="2" customWidth="1"/>
    <col min="15619" max="15624" width="19.85546875" style="2" customWidth="1"/>
    <col min="15625" max="15872" width="11.42578125" style="2"/>
    <col min="15873" max="15873" width="7.85546875" style="2" customWidth="1"/>
    <col min="15874" max="15874" width="74.7109375" style="2" customWidth="1"/>
    <col min="15875" max="15880" width="19.85546875" style="2" customWidth="1"/>
    <col min="15881" max="16128" width="11.42578125" style="2"/>
    <col min="16129" max="16129" width="7.85546875" style="2" customWidth="1"/>
    <col min="16130" max="16130" width="74.7109375" style="2" customWidth="1"/>
    <col min="16131" max="16136" width="19.85546875" style="2" customWidth="1"/>
    <col min="16137" max="16384" width="11.42578125" style="2"/>
  </cols>
  <sheetData>
    <row r="1" spans="1:9" s="1" customFormat="1" ht="30" customHeight="1" x14ac:dyDescent="0.25">
      <c r="A1" s="21" t="s">
        <v>90</v>
      </c>
      <c r="B1" s="22"/>
      <c r="C1" s="22"/>
      <c r="D1" s="22"/>
      <c r="E1" s="22"/>
      <c r="F1" s="22"/>
      <c r="G1" s="22"/>
      <c r="H1" s="22"/>
    </row>
    <row r="2" spans="1:9" s="1" customFormat="1" ht="16.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</row>
    <row r="3" spans="1:9" s="1" customFormat="1" ht="16.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s="1" customFormat="1" ht="16.5" customHeight="1" x14ac:dyDescent="0.25">
      <c r="A4" s="23" t="s">
        <v>91</v>
      </c>
      <c r="B4" s="23"/>
      <c r="C4" s="23"/>
      <c r="D4" s="23"/>
      <c r="E4" s="23"/>
      <c r="F4" s="23"/>
      <c r="G4" s="23"/>
      <c r="H4" s="23"/>
    </row>
    <row r="5" spans="1:9" s="1" customFormat="1" ht="16.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</row>
    <row r="6" spans="1:9" ht="21" customHeight="1" x14ac:dyDescent="0.25">
      <c r="A6" s="20" t="s">
        <v>3</v>
      </c>
      <c r="B6" s="20"/>
      <c r="C6" s="20" t="s">
        <v>4</v>
      </c>
      <c r="D6" s="20"/>
      <c r="E6" s="20"/>
      <c r="F6" s="20"/>
      <c r="G6" s="20"/>
      <c r="H6" s="20" t="s">
        <v>5</v>
      </c>
    </row>
    <row r="7" spans="1:9" ht="25.5" x14ac:dyDescent="0.25">
      <c r="A7" s="20"/>
      <c r="B7" s="20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20"/>
    </row>
    <row r="8" spans="1:9" ht="20.25" customHeight="1" x14ac:dyDescent="0.25">
      <c r="A8" s="26" t="s">
        <v>11</v>
      </c>
      <c r="B8" s="27"/>
      <c r="C8" s="4">
        <f t="shared" ref="C8:H8" si="0">SUM(C10,C18,C28,C38,C48,C58,C62,C71,C75)</f>
        <v>71011405</v>
      </c>
      <c r="D8" s="4">
        <f t="shared" si="0"/>
        <v>49337947.170000002</v>
      </c>
      <c r="E8" s="4">
        <f t="shared" si="0"/>
        <v>120349352.17</v>
      </c>
      <c r="F8" s="4">
        <f t="shared" si="0"/>
        <v>43493790.480000004</v>
      </c>
      <c r="G8" s="4">
        <f t="shared" si="0"/>
        <v>42296359.450000003</v>
      </c>
      <c r="H8" s="4">
        <f t="shared" si="0"/>
        <v>76855561.689999998</v>
      </c>
      <c r="I8" s="5"/>
    </row>
    <row r="9" spans="1:9" ht="6.75" customHeight="1" x14ac:dyDescent="0.25">
      <c r="A9" s="6"/>
      <c r="B9" s="7"/>
      <c r="C9" s="8"/>
      <c r="D9" s="8"/>
      <c r="E9" s="8"/>
      <c r="F9" s="8"/>
      <c r="G9" s="8"/>
      <c r="H9" s="8"/>
      <c r="I9" s="5"/>
    </row>
    <row r="10" spans="1:9" ht="20.25" customHeight="1" x14ac:dyDescent="0.25">
      <c r="A10" s="24" t="s">
        <v>12</v>
      </c>
      <c r="B10" s="25"/>
      <c r="C10" s="9">
        <f t="shared" ref="C10:H10" si="1">SUM(C11:C17)</f>
        <v>62110942</v>
      </c>
      <c r="D10" s="9">
        <f t="shared" si="1"/>
        <v>24478950.09</v>
      </c>
      <c r="E10" s="9">
        <f t="shared" si="1"/>
        <v>86589892.090000004</v>
      </c>
      <c r="F10" s="9">
        <f t="shared" si="1"/>
        <v>33092943.210000001</v>
      </c>
      <c r="G10" s="9">
        <f t="shared" si="1"/>
        <v>32424166.590000004</v>
      </c>
      <c r="H10" s="9">
        <f t="shared" si="1"/>
        <v>53496948.880000003</v>
      </c>
      <c r="I10" s="10"/>
    </row>
    <row r="11" spans="1:9" x14ac:dyDescent="0.25">
      <c r="A11" s="11"/>
      <c r="B11" s="12" t="s">
        <v>13</v>
      </c>
      <c r="C11" s="13">
        <v>36014604</v>
      </c>
      <c r="D11" s="13">
        <v>10926466.449999999</v>
      </c>
      <c r="E11" s="14">
        <f>SUM(C11:D11)</f>
        <v>46941070.450000003</v>
      </c>
      <c r="F11" s="13">
        <v>19887376.829999998</v>
      </c>
      <c r="G11" s="13">
        <v>19887376.829999998</v>
      </c>
      <c r="H11" s="14">
        <f>IF(C11&gt;=0,IF(OR(B11="",F11="",G11=""),"",IF(OR(E11&lt;F11,G11&gt;F11),"Error",E11-F11)),0)</f>
        <v>27053693.620000005</v>
      </c>
      <c r="I11" s="5"/>
    </row>
    <row r="12" spans="1:9" x14ac:dyDescent="0.25">
      <c r="A12" s="11"/>
      <c r="B12" s="12" t="s">
        <v>14</v>
      </c>
      <c r="C12" s="13">
        <v>2954000</v>
      </c>
      <c r="D12" s="13">
        <v>2489844</v>
      </c>
      <c r="E12" s="14">
        <f t="shared" ref="E12:E17" si="2">SUM(C12:D12)</f>
        <v>5443844</v>
      </c>
      <c r="F12" s="13">
        <v>2175973.19</v>
      </c>
      <c r="G12" s="13">
        <v>2175973.19</v>
      </c>
      <c r="H12" s="14">
        <f t="shared" ref="H12:H77" si="3">IF(C12&gt;=0,IF(OR(B12="",F12="",G12=""),"",IF(OR(E12&lt;F12,G12&gt;F12),"Error",E12-F12)),0)</f>
        <v>3267870.81</v>
      </c>
      <c r="I12" s="5"/>
    </row>
    <row r="13" spans="1:9" x14ac:dyDescent="0.25">
      <c r="A13" s="11"/>
      <c r="B13" s="12" t="s">
        <v>15</v>
      </c>
      <c r="C13" s="13">
        <v>11627052</v>
      </c>
      <c r="D13" s="13">
        <v>4796983.28</v>
      </c>
      <c r="E13" s="14">
        <f t="shared" si="2"/>
        <v>16424035.280000001</v>
      </c>
      <c r="F13" s="13">
        <v>3584262.35</v>
      </c>
      <c r="G13" s="13">
        <v>3584262.35</v>
      </c>
      <c r="H13" s="14">
        <f t="shared" si="3"/>
        <v>12839772.930000002</v>
      </c>
      <c r="I13" s="5"/>
    </row>
    <row r="14" spans="1:9" x14ac:dyDescent="0.25">
      <c r="A14" s="11"/>
      <c r="B14" s="12" t="s">
        <v>16</v>
      </c>
      <c r="C14" s="13">
        <v>7255650</v>
      </c>
      <c r="D14" s="13">
        <v>2240048.63</v>
      </c>
      <c r="E14" s="14">
        <f t="shared" si="2"/>
        <v>9495698.629999999</v>
      </c>
      <c r="F14" s="13">
        <v>4127309.47</v>
      </c>
      <c r="G14" s="13">
        <v>3458532.85</v>
      </c>
      <c r="H14" s="14">
        <f t="shared" si="3"/>
        <v>5368389.1599999983</v>
      </c>
      <c r="I14" s="5"/>
    </row>
    <row r="15" spans="1:9" x14ac:dyDescent="0.25">
      <c r="A15" s="11"/>
      <c r="B15" s="12" t="s">
        <v>17</v>
      </c>
      <c r="C15" s="13">
        <v>4259636</v>
      </c>
      <c r="D15" s="13">
        <v>4025607.73</v>
      </c>
      <c r="E15" s="14">
        <f t="shared" si="2"/>
        <v>8285243.7300000004</v>
      </c>
      <c r="F15" s="13">
        <v>3318021.37</v>
      </c>
      <c r="G15" s="13">
        <v>3318021.37</v>
      </c>
      <c r="H15" s="14">
        <f t="shared" si="3"/>
        <v>4967222.3600000003</v>
      </c>
      <c r="I15" s="5"/>
    </row>
    <row r="16" spans="1:9" x14ac:dyDescent="0.25">
      <c r="A16" s="11"/>
      <c r="B16" s="12" t="s">
        <v>18</v>
      </c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3"/>
        <v>0</v>
      </c>
      <c r="I16" s="5"/>
    </row>
    <row r="17" spans="1:9" x14ac:dyDescent="0.25">
      <c r="A17" s="11"/>
      <c r="B17" s="12" t="s">
        <v>19</v>
      </c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3"/>
        <v>0</v>
      </c>
      <c r="I17" s="5"/>
    </row>
    <row r="18" spans="1:9" ht="20.25" customHeight="1" x14ac:dyDescent="0.25">
      <c r="A18" s="24" t="s">
        <v>20</v>
      </c>
      <c r="B18" s="25"/>
      <c r="C18" s="9">
        <f t="shared" ref="C18:H18" si="4">SUM(C19:C27)</f>
        <v>1045945</v>
      </c>
      <c r="D18" s="9">
        <f t="shared" si="4"/>
        <v>23998883.079999998</v>
      </c>
      <c r="E18" s="9">
        <f t="shared" si="4"/>
        <v>25044828.079999998</v>
      </c>
      <c r="F18" s="9">
        <f t="shared" si="4"/>
        <v>7305691.71</v>
      </c>
      <c r="G18" s="9">
        <f t="shared" si="4"/>
        <v>7097326.7600000007</v>
      </c>
      <c r="H18" s="9">
        <f t="shared" si="4"/>
        <v>17739136.369999997</v>
      </c>
      <c r="I18" s="5"/>
    </row>
    <row r="19" spans="1:9" x14ac:dyDescent="0.25">
      <c r="A19" s="11"/>
      <c r="B19" s="12" t="s">
        <v>21</v>
      </c>
      <c r="C19" s="13">
        <v>391356</v>
      </c>
      <c r="D19" s="13">
        <v>15081043.93</v>
      </c>
      <c r="E19" s="14">
        <f>SUM(C19:D19)</f>
        <v>15472399.93</v>
      </c>
      <c r="F19" s="13">
        <v>6894562.2400000002</v>
      </c>
      <c r="G19" s="13">
        <v>6762242.9800000004</v>
      </c>
      <c r="H19" s="14">
        <f t="shared" si="3"/>
        <v>8577837.6899999995</v>
      </c>
      <c r="I19" s="5"/>
    </row>
    <row r="20" spans="1:9" x14ac:dyDescent="0.25">
      <c r="A20" s="11"/>
      <c r="B20" s="12" t="s">
        <v>22</v>
      </c>
      <c r="C20" s="13">
        <v>18000</v>
      </c>
      <c r="D20" s="13">
        <v>-6492</v>
      </c>
      <c r="E20" s="14">
        <f t="shared" ref="E20:E27" si="5">SUM(C20:D20)</f>
        <v>11508</v>
      </c>
      <c r="F20" s="13">
        <v>3738</v>
      </c>
      <c r="G20" s="13">
        <v>3738</v>
      </c>
      <c r="H20" s="14">
        <f t="shared" si="3"/>
        <v>7770</v>
      </c>
      <c r="I20" s="5"/>
    </row>
    <row r="21" spans="1:9" x14ac:dyDescent="0.25">
      <c r="A21" s="11"/>
      <c r="B21" s="12" t="s">
        <v>23</v>
      </c>
      <c r="C21" s="13">
        <v>0</v>
      </c>
      <c r="D21" s="13">
        <v>0</v>
      </c>
      <c r="E21" s="14">
        <f t="shared" si="5"/>
        <v>0</v>
      </c>
      <c r="F21" s="13">
        <v>0</v>
      </c>
      <c r="G21" s="13">
        <v>0</v>
      </c>
      <c r="H21" s="14">
        <f t="shared" si="3"/>
        <v>0</v>
      </c>
      <c r="I21" s="5"/>
    </row>
    <row r="22" spans="1:9" x14ac:dyDescent="0.25">
      <c r="A22" s="11"/>
      <c r="B22" s="12" t="s">
        <v>24</v>
      </c>
      <c r="C22" s="13">
        <v>5000</v>
      </c>
      <c r="D22" s="13">
        <v>2948.95</v>
      </c>
      <c r="E22" s="14">
        <f t="shared" si="5"/>
        <v>7948.95</v>
      </c>
      <c r="F22" s="13">
        <v>7948.95</v>
      </c>
      <c r="G22" s="13">
        <v>7948.95</v>
      </c>
      <c r="H22" s="14">
        <f t="shared" si="3"/>
        <v>0</v>
      </c>
      <c r="I22" s="5"/>
    </row>
    <row r="23" spans="1:9" x14ac:dyDescent="0.25">
      <c r="A23" s="11"/>
      <c r="B23" s="12" t="s">
        <v>25</v>
      </c>
      <c r="C23" s="13">
        <v>6000</v>
      </c>
      <c r="D23" s="13">
        <v>0</v>
      </c>
      <c r="E23" s="14">
        <f t="shared" si="5"/>
        <v>6000</v>
      </c>
      <c r="F23" s="13">
        <v>3936</v>
      </c>
      <c r="G23" s="13">
        <v>3936</v>
      </c>
      <c r="H23" s="14">
        <f t="shared" si="3"/>
        <v>2064</v>
      </c>
      <c r="I23" s="5"/>
    </row>
    <row r="24" spans="1:9" x14ac:dyDescent="0.25">
      <c r="A24" s="11"/>
      <c r="B24" s="12" t="s">
        <v>26</v>
      </c>
      <c r="C24" s="13">
        <v>505239</v>
      </c>
      <c r="D24" s="13">
        <v>33077</v>
      </c>
      <c r="E24" s="14">
        <f t="shared" si="5"/>
        <v>538316</v>
      </c>
      <c r="F24" s="13">
        <v>279149.88</v>
      </c>
      <c r="G24" s="13">
        <v>277728.28000000003</v>
      </c>
      <c r="H24" s="14">
        <f t="shared" si="3"/>
        <v>259166.12</v>
      </c>
      <c r="I24" s="5"/>
    </row>
    <row r="25" spans="1:9" x14ac:dyDescent="0.25">
      <c r="A25" s="11"/>
      <c r="B25" s="12" t="s">
        <v>27</v>
      </c>
      <c r="C25" s="13">
        <v>35150</v>
      </c>
      <c r="D25" s="13">
        <v>8881163.2899999991</v>
      </c>
      <c r="E25" s="14">
        <f t="shared" si="5"/>
        <v>8916313.2899999991</v>
      </c>
      <c r="F25" s="13">
        <v>35031.019999999997</v>
      </c>
      <c r="G25" s="13">
        <v>35031.019999999997</v>
      </c>
      <c r="H25" s="14">
        <f t="shared" si="3"/>
        <v>8881282.2699999996</v>
      </c>
      <c r="I25" s="5"/>
    </row>
    <row r="26" spans="1:9" x14ac:dyDescent="0.25">
      <c r="A26" s="11"/>
      <c r="B26" s="12" t="s">
        <v>28</v>
      </c>
      <c r="C26" s="13">
        <v>0</v>
      </c>
      <c r="D26" s="13">
        <v>0</v>
      </c>
      <c r="E26" s="14">
        <f t="shared" si="5"/>
        <v>0</v>
      </c>
      <c r="F26" s="13">
        <v>0</v>
      </c>
      <c r="G26" s="13">
        <v>0</v>
      </c>
      <c r="H26" s="14">
        <f t="shared" si="3"/>
        <v>0</v>
      </c>
      <c r="I26" s="5"/>
    </row>
    <row r="27" spans="1:9" x14ac:dyDescent="0.25">
      <c r="A27" s="11"/>
      <c r="B27" s="12" t="s">
        <v>29</v>
      </c>
      <c r="C27" s="13">
        <v>85200</v>
      </c>
      <c r="D27" s="13">
        <v>7141.91</v>
      </c>
      <c r="E27" s="14">
        <f t="shared" si="5"/>
        <v>92341.91</v>
      </c>
      <c r="F27" s="13">
        <v>81325.62</v>
      </c>
      <c r="G27" s="13">
        <v>6701.53</v>
      </c>
      <c r="H27" s="14">
        <f t="shared" si="3"/>
        <v>11016.290000000008</v>
      </c>
      <c r="I27" s="5"/>
    </row>
    <row r="28" spans="1:9" ht="20.25" customHeight="1" x14ac:dyDescent="0.25">
      <c r="A28" s="24" t="s">
        <v>30</v>
      </c>
      <c r="B28" s="25"/>
      <c r="C28" s="9">
        <f t="shared" ref="C28:H28" si="6">SUM(C29:C37)</f>
        <v>6989977</v>
      </c>
      <c r="D28" s="9">
        <f t="shared" si="6"/>
        <v>709814</v>
      </c>
      <c r="E28" s="9">
        <f t="shared" si="6"/>
        <v>7699791</v>
      </c>
      <c r="F28" s="9">
        <f t="shared" si="6"/>
        <v>3095155.56</v>
      </c>
      <c r="G28" s="9">
        <f t="shared" si="6"/>
        <v>2774866.1</v>
      </c>
      <c r="H28" s="9">
        <f t="shared" si="6"/>
        <v>4604635.4400000004</v>
      </c>
      <c r="I28" s="5"/>
    </row>
    <row r="29" spans="1:9" x14ac:dyDescent="0.25">
      <c r="A29" s="11"/>
      <c r="B29" s="12" t="s">
        <v>31</v>
      </c>
      <c r="C29" s="13">
        <v>423075</v>
      </c>
      <c r="D29" s="13">
        <v>9627.2099999999991</v>
      </c>
      <c r="E29" s="14">
        <f>SUM(C29:D29)</f>
        <v>432702.21</v>
      </c>
      <c r="F29" s="13">
        <v>267172.40999999997</v>
      </c>
      <c r="G29" s="13">
        <v>259616.01</v>
      </c>
      <c r="H29" s="14">
        <f t="shared" si="3"/>
        <v>165529.80000000005</v>
      </c>
      <c r="I29" s="5"/>
    </row>
    <row r="30" spans="1:9" x14ac:dyDescent="0.25">
      <c r="A30" s="11"/>
      <c r="B30" s="12" t="s">
        <v>32</v>
      </c>
      <c r="C30" s="13">
        <v>386400</v>
      </c>
      <c r="D30" s="13">
        <v>-6371.94</v>
      </c>
      <c r="E30" s="14">
        <f t="shared" ref="E30:E37" si="7">SUM(C30:D30)</f>
        <v>380028.06</v>
      </c>
      <c r="F30" s="13">
        <v>184772.64</v>
      </c>
      <c r="G30" s="13">
        <v>184772.64</v>
      </c>
      <c r="H30" s="14">
        <f t="shared" si="3"/>
        <v>195255.41999999998</v>
      </c>
      <c r="I30" s="5"/>
    </row>
    <row r="31" spans="1:9" x14ac:dyDescent="0.25">
      <c r="A31" s="11"/>
      <c r="B31" s="12" t="s">
        <v>33</v>
      </c>
      <c r="C31" s="13">
        <v>738400</v>
      </c>
      <c r="D31" s="13">
        <v>-2450</v>
      </c>
      <c r="E31" s="14">
        <f t="shared" si="7"/>
        <v>735950</v>
      </c>
      <c r="F31" s="13">
        <v>298789.03000000003</v>
      </c>
      <c r="G31" s="13">
        <v>298789.03000000003</v>
      </c>
      <c r="H31" s="14">
        <f t="shared" si="3"/>
        <v>437160.97</v>
      </c>
      <c r="I31" s="5"/>
    </row>
    <row r="32" spans="1:9" x14ac:dyDescent="0.25">
      <c r="A32" s="11"/>
      <c r="B32" s="12" t="s">
        <v>34</v>
      </c>
      <c r="C32" s="13">
        <v>150200</v>
      </c>
      <c r="D32" s="13">
        <v>-8257.18</v>
      </c>
      <c r="E32" s="14">
        <f t="shared" si="7"/>
        <v>141942.82</v>
      </c>
      <c r="F32" s="13">
        <v>130741.22</v>
      </c>
      <c r="G32" s="13">
        <v>130741.22</v>
      </c>
      <c r="H32" s="14">
        <f t="shared" si="3"/>
        <v>11201.600000000006</v>
      </c>
      <c r="I32" s="5"/>
    </row>
    <row r="33" spans="1:9" x14ac:dyDescent="0.25">
      <c r="A33" s="11"/>
      <c r="B33" s="12" t="s">
        <v>35</v>
      </c>
      <c r="C33" s="13">
        <v>742000</v>
      </c>
      <c r="D33" s="13">
        <v>-46895</v>
      </c>
      <c r="E33" s="14">
        <f t="shared" si="7"/>
        <v>695105</v>
      </c>
      <c r="F33" s="13">
        <v>288793.45</v>
      </c>
      <c r="G33" s="13">
        <v>259618.45</v>
      </c>
      <c r="H33" s="14">
        <f t="shared" si="3"/>
        <v>406311.55</v>
      </c>
      <c r="I33" s="5"/>
    </row>
    <row r="34" spans="1:9" x14ac:dyDescent="0.25">
      <c r="A34" s="11"/>
      <c r="B34" s="12" t="s">
        <v>36</v>
      </c>
      <c r="C34" s="13">
        <v>62300</v>
      </c>
      <c r="D34" s="13">
        <v>40934</v>
      </c>
      <c r="E34" s="14">
        <f t="shared" si="7"/>
        <v>103234</v>
      </c>
      <c r="F34" s="13">
        <v>62277.39</v>
      </c>
      <c r="G34" s="13">
        <v>50145.39</v>
      </c>
      <c r="H34" s="14">
        <f t="shared" si="3"/>
        <v>40956.61</v>
      </c>
      <c r="I34" s="5"/>
    </row>
    <row r="35" spans="1:9" x14ac:dyDescent="0.25">
      <c r="A35" s="11"/>
      <c r="B35" s="12" t="s">
        <v>37</v>
      </c>
      <c r="C35" s="13">
        <v>141240</v>
      </c>
      <c r="D35" s="13">
        <v>27120</v>
      </c>
      <c r="E35" s="14">
        <f t="shared" si="7"/>
        <v>168360</v>
      </c>
      <c r="F35" s="13">
        <v>62032.35</v>
      </c>
      <c r="G35" s="13">
        <v>61902.35</v>
      </c>
      <c r="H35" s="14">
        <f t="shared" si="3"/>
        <v>106327.65</v>
      </c>
      <c r="I35" s="5"/>
    </row>
    <row r="36" spans="1:9" x14ac:dyDescent="0.25">
      <c r="A36" s="11"/>
      <c r="B36" s="12" t="s">
        <v>38</v>
      </c>
      <c r="C36" s="13">
        <v>208700</v>
      </c>
      <c r="D36" s="13">
        <v>0</v>
      </c>
      <c r="E36" s="14">
        <f t="shared" si="7"/>
        <v>208700</v>
      </c>
      <c r="F36" s="13">
        <v>136611.1</v>
      </c>
      <c r="G36" s="13">
        <v>136611.1</v>
      </c>
      <c r="H36" s="14">
        <f t="shared" si="3"/>
        <v>72088.899999999994</v>
      </c>
      <c r="I36" s="5"/>
    </row>
    <row r="37" spans="1:9" x14ac:dyDescent="0.25">
      <c r="A37" s="11"/>
      <c r="B37" s="12" t="s">
        <v>39</v>
      </c>
      <c r="C37" s="13">
        <v>4137662</v>
      </c>
      <c r="D37" s="13">
        <v>696106.91</v>
      </c>
      <c r="E37" s="14">
        <f t="shared" si="7"/>
        <v>4833768.91</v>
      </c>
      <c r="F37" s="13">
        <v>1663965.97</v>
      </c>
      <c r="G37" s="13">
        <v>1392669.91</v>
      </c>
      <c r="H37" s="14">
        <f t="shared" si="3"/>
        <v>3169802.9400000004</v>
      </c>
      <c r="I37" s="5"/>
    </row>
    <row r="38" spans="1:9" ht="20.25" customHeight="1" x14ac:dyDescent="0.25">
      <c r="A38" s="24" t="s">
        <v>40</v>
      </c>
      <c r="B38" s="25"/>
      <c r="C38" s="9">
        <f t="shared" ref="C38:H38" si="8">SUM(C39:C47)</f>
        <v>0</v>
      </c>
      <c r="D38" s="9">
        <f t="shared" si="8"/>
        <v>0</v>
      </c>
      <c r="E38" s="9">
        <f t="shared" si="8"/>
        <v>0</v>
      </c>
      <c r="F38" s="9">
        <f t="shared" si="8"/>
        <v>0</v>
      </c>
      <c r="G38" s="9">
        <f t="shared" si="8"/>
        <v>0</v>
      </c>
      <c r="H38" s="9">
        <f t="shared" si="8"/>
        <v>0</v>
      </c>
      <c r="I38" s="5"/>
    </row>
    <row r="39" spans="1:9" x14ac:dyDescent="0.25">
      <c r="A39" s="11"/>
      <c r="B39" s="12" t="s">
        <v>41</v>
      </c>
      <c r="C39" s="13">
        <v>0</v>
      </c>
      <c r="D39" s="13">
        <v>0</v>
      </c>
      <c r="E39" s="14">
        <f>SUM(C39:D39)</f>
        <v>0</v>
      </c>
      <c r="F39" s="13">
        <v>0</v>
      </c>
      <c r="G39" s="13">
        <v>0</v>
      </c>
      <c r="H39" s="14">
        <f t="shared" si="3"/>
        <v>0</v>
      </c>
      <c r="I39" s="5"/>
    </row>
    <row r="40" spans="1:9" x14ac:dyDescent="0.25">
      <c r="A40" s="11"/>
      <c r="B40" s="12" t="s">
        <v>42</v>
      </c>
      <c r="C40" s="13">
        <v>0</v>
      </c>
      <c r="D40" s="13">
        <v>0</v>
      </c>
      <c r="E40" s="14">
        <f t="shared" ref="E40:E47" si="9">SUM(C40:D40)</f>
        <v>0</v>
      </c>
      <c r="F40" s="13">
        <v>0</v>
      </c>
      <c r="G40" s="13">
        <v>0</v>
      </c>
      <c r="H40" s="14">
        <f>IF(C40&gt;=0,IF(OR(B40="",F40="",G40=""),"",IF(OR(E40&lt;F40,G40&gt;F40),"Error",E40-F40)),0)</f>
        <v>0</v>
      </c>
      <c r="I40" s="5"/>
    </row>
    <row r="41" spans="1:9" x14ac:dyDescent="0.25">
      <c r="A41" s="11"/>
      <c r="B41" s="12" t="s">
        <v>43</v>
      </c>
      <c r="C41" s="13">
        <v>0</v>
      </c>
      <c r="D41" s="13">
        <v>0</v>
      </c>
      <c r="E41" s="14">
        <f t="shared" si="9"/>
        <v>0</v>
      </c>
      <c r="F41" s="13">
        <v>0</v>
      </c>
      <c r="G41" s="13">
        <v>0</v>
      </c>
      <c r="H41" s="14">
        <f t="shared" si="3"/>
        <v>0</v>
      </c>
      <c r="I41" s="5"/>
    </row>
    <row r="42" spans="1:9" x14ac:dyDescent="0.25">
      <c r="A42" s="11"/>
      <c r="B42" s="12" t="s">
        <v>44</v>
      </c>
      <c r="C42" s="13">
        <v>0</v>
      </c>
      <c r="D42" s="13">
        <v>0</v>
      </c>
      <c r="E42" s="14">
        <f t="shared" si="9"/>
        <v>0</v>
      </c>
      <c r="F42" s="13">
        <v>0</v>
      </c>
      <c r="G42" s="13">
        <v>0</v>
      </c>
      <c r="H42" s="14">
        <f t="shared" si="3"/>
        <v>0</v>
      </c>
      <c r="I42" s="5"/>
    </row>
    <row r="43" spans="1:9" x14ac:dyDescent="0.25">
      <c r="A43" s="11"/>
      <c r="B43" s="12" t="s">
        <v>45</v>
      </c>
      <c r="C43" s="13">
        <v>0</v>
      </c>
      <c r="D43" s="13">
        <v>0</v>
      </c>
      <c r="E43" s="14">
        <f t="shared" si="9"/>
        <v>0</v>
      </c>
      <c r="F43" s="13">
        <v>0</v>
      </c>
      <c r="G43" s="13">
        <v>0</v>
      </c>
      <c r="H43" s="14">
        <f t="shared" si="3"/>
        <v>0</v>
      </c>
      <c r="I43" s="5"/>
    </row>
    <row r="44" spans="1:9" x14ac:dyDescent="0.25">
      <c r="A44" s="11"/>
      <c r="B44" s="12" t="s">
        <v>46</v>
      </c>
      <c r="C44" s="13">
        <v>0</v>
      </c>
      <c r="D44" s="13">
        <v>0</v>
      </c>
      <c r="E44" s="14">
        <f t="shared" si="9"/>
        <v>0</v>
      </c>
      <c r="F44" s="13">
        <v>0</v>
      </c>
      <c r="G44" s="13">
        <v>0</v>
      </c>
      <c r="H44" s="14">
        <f t="shared" si="3"/>
        <v>0</v>
      </c>
      <c r="I44" s="5"/>
    </row>
    <row r="45" spans="1:9" x14ac:dyDescent="0.25">
      <c r="A45" s="11"/>
      <c r="B45" s="12" t="s">
        <v>47</v>
      </c>
      <c r="C45" s="13">
        <v>0</v>
      </c>
      <c r="D45" s="13">
        <v>0</v>
      </c>
      <c r="E45" s="14">
        <f t="shared" si="9"/>
        <v>0</v>
      </c>
      <c r="F45" s="13">
        <v>0</v>
      </c>
      <c r="G45" s="13">
        <v>0</v>
      </c>
      <c r="H45" s="14">
        <f t="shared" si="3"/>
        <v>0</v>
      </c>
      <c r="I45" s="5"/>
    </row>
    <row r="46" spans="1:9" x14ac:dyDescent="0.25">
      <c r="A46" s="11"/>
      <c r="B46" s="12" t="s">
        <v>48</v>
      </c>
      <c r="C46" s="13">
        <v>0</v>
      </c>
      <c r="D46" s="13">
        <v>0</v>
      </c>
      <c r="E46" s="14">
        <f t="shared" si="9"/>
        <v>0</v>
      </c>
      <c r="F46" s="13">
        <v>0</v>
      </c>
      <c r="G46" s="13">
        <v>0</v>
      </c>
      <c r="H46" s="14">
        <f t="shared" si="3"/>
        <v>0</v>
      </c>
      <c r="I46" s="5"/>
    </row>
    <row r="47" spans="1:9" x14ac:dyDescent="0.25">
      <c r="A47" s="11"/>
      <c r="B47" s="12" t="s">
        <v>49</v>
      </c>
      <c r="C47" s="13">
        <v>0</v>
      </c>
      <c r="D47" s="13">
        <v>0</v>
      </c>
      <c r="E47" s="14">
        <f t="shared" si="9"/>
        <v>0</v>
      </c>
      <c r="F47" s="13">
        <v>0</v>
      </c>
      <c r="G47" s="13">
        <v>0</v>
      </c>
      <c r="H47" s="14">
        <f t="shared" si="3"/>
        <v>0</v>
      </c>
      <c r="I47" s="5"/>
    </row>
    <row r="48" spans="1:9" ht="20.25" customHeight="1" x14ac:dyDescent="0.25">
      <c r="A48" s="24" t="s">
        <v>50</v>
      </c>
      <c r="B48" s="25"/>
      <c r="C48" s="9">
        <f t="shared" ref="C48:H48" si="10">SUM(C49:C57)</f>
        <v>0</v>
      </c>
      <c r="D48" s="9">
        <f t="shared" si="10"/>
        <v>0</v>
      </c>
      <c r="E48" s="9">
        <f t="shared" si="10"/>
        <v>0</v>
      </c>
      <c r="F48" s="9">
        <f t="shared" si="10"/>
        <v>0</v>
      </c>
      <c r="G48" s="9">
        <f t="shared" si="10"/>
        <v>0</v>
      </c>
      <c r="H48" s="9">
        <f t="shared" si="10"/>
        <v>0</v>
      </c>
      <c r="I48" s="5"/>
    </row>
    <row r="49" spans="1:9" x14ac:dyDescent="0.25">
      <c r="A49" s="11"/>
      <c r="B49" s="12" t="s">
        <v>51</v>
      </c>
      <c r="C49" s="13">
        <v>0</v>
      </c>
      <c r="D49" s="13">
        <v>0</v>
      </c>
      <c r="E49" s="14">
        <f>SUM(C49,D49)</f>
        <v>0</v>
      </c>
      <c r="F49" s="13">
        <v>0</v>
      </c>
      <c r="G49" s="13">
        <v>0</v>
      </c>
      <c r="H49" s="14">
        <f t="shared" si="3"/>
        <v>0</v>
      </c>
      <c r="I49" s="5"/>
    </row>
    <row r="50" spans="1:9" x14ac:dyDescent="0.25">
      <c r="A50" s="11"/>
      <c r="B50" s="12" t="s">
        <v>52</v>
      </c>
      <c r="C50" s="13">
        <v>0</v>
      </c>
      <c r="D50" s="13">
        <v>0</v>
      </c>
      <c r="E50" s="14">
        <f t="shared" ref="E50:E57" si="11">SUM(C50,D50)</f>
        <v>0</v>
      </c>
      <c r="F50" s="13">
        <v>0</v>
      </c>
      <c r="G50" s="13">
        <v>0</v>
      </c>
      <c r="H50" s="14">
        <f t="shared" si="3"/>
        <v>0</v>
      </c>
      <c r="I50" s="5"/>
    </row>
    <row r="51" spans="1:9" x14ac:dyDescent="0.25">
      <c r="A51" s="11"/>
      <c r="B51" s="12" t="s">
        <v>53</v>
      </c>
      <c r="C51" s="13">
        <v>0</v>
      </c>
      <c r="D51" s="13">
        <v>0</v>
      </c>
      <c r="E51" s="14">
        <f t="shared" si="11"/>
        <v>0</v>
      </c>
      <c r="F51" s="13">
        <v>0</v>
      </c>
      <c r="G51" s="13">
        <v>0</v>
      </c>
      <c r="H51" s="14">
        <f t="shared" si="3"/>
        <v>0</v>
      </c>
      <c r="I51" s="5"/>
    </row>
    <row r="52" spans="1:9" x14ac:dyDescent="0.25">
      <c r="A52" s="11"/>
      <c r="B52" s="12" t="s">
        <v>54</v>
      </c>
      <c r="C52" s="13">
        <v>0</v>
      </c>
      <c r="D52" s="13">
        <v>0</v>
      </c>
      <c r="E52" s="14">
        <f t="shared" si="11"/>
        <v>0</v>
      </c>
      <c r="F52" s="13">
        <v>0</v>
      </c>
      <c r="G52" s="13">
        <v>0</v>
      </c>
      <c r="H52" s="14">
        <f t="shared" si="3"/>
        <v>0</v>
      </c>
      <c r="I52" s="5"/>
    </row>
    <row r="53" spans="1:9" x14ac:dyDescent="0.25">
      <c r="A53" s="11"/>
      <c r="B53" s="12" t="s">
        <v>55</v>
      </c>
      <c r="C53" s="13">
        <v>0</v>
      </c>
      <c r="D53" s="13">
        <v>0</v>
      </c>
      <c r="E53" s="14">
        <f t="shared" si="11"/>
        <v>0</v>
      </c>
      <c r="F53" s="13">
        <v>0</v>
      </c>
      <c r="G53" s="13">
        <v>0</v>
      </c>
      <c r="H53" s="14">
        <f t="shared" si="3"/>
        <v>0</v>
      </c>
      <c r="I53" s="5"/>
    </row>
    <row r="54" spans="1:9" x14ac:dyDescent="0.25">
      <c r="A54" s="11"/>
      <c r="B54" s="12" t="s">
        <v>56</v>
      </c>
      <c r="C54" s="13">
        <v>0</v>
      </c>
      <c r="D54" s="13">
        <v>0</v>
      </c>
      <c r="E54" s="14">
        <f t="shared" si="11"/>
        <v>0</v>
      </c>
      <c r="F54" s="13">
        <v>0</v>
      </c>
      <c r="G54" s="13">
        <v>0</v>
      </c>
      <c r="H54" s="14">
        <f t="shared" si="3"/>
        <v>0</v>
      </c>
      <c r="I54" s="5"/>
    </row>
    <row r="55" spans="1:9" x14ac:dyDescent="0.25">
      <c r="A55" s="11"/>
      <c r="B55" s="12" t="s">
        <v>57</v>
      </c>
      <c r="C55" s="13">
        <v>0</v>
      </c>
      <c r="D55" s="13">
        <v>0</v>
      </c>
      <c r="E55" s="14">
        <f t="shared" si="11"/>
        <v>0</v>
      </c>
      <c r="F55" s="13">
        <v>0</v>
      </c>
      <c r="G55" s="13">
        <v>0</v>
      </c>
      <c r="H55" s="14">
        <f t="shared" si="3"/>
        <v>0</v>
      </c>
      <c r="I55" s="5"/>
    </row>
    <row r="56" spans="1:9" x14ac:dyDescent="0.25">
      <c r="A56" s="11"/>
      <c r="B56" s="12" t="s">
        <v>58</v>
      </c>
      <c r="C56" s="13">
        <v>0</v>
      </c>
      <c r="D56" s="13">
        <v>0</v>
      </c>
      <c r="E56" s="14">
        <f t="shared" si="11"/>
        <v>0</v>
      </c>
      <c r="F56" s="13">
        <v>0</v>
      </c>
      <c r="G56" s="13">
        <v>0</v>
      </c>
      <c r="H56" s="14">
        <f t="shared" si="3"/>
        <v>0</v>
      </c>
      <c r="I56" s="5"/>
    </row>
    <row r="57" spans="1:9" x14ac:dyDescent="0.25">
      <c r="A57" s="11"/>
      <c r="B57" s="12" t="s">
        <v>59</v>
      </c>
      <c r="C57" s="13">
        <v>0</v>
      </c>
      <c r="D57" s="13">
        <v>0</v>
      </c>
      <c r="E57" s="14">
        <f t="shared" si="11"/>
        <v>0</v>
      </c>
      <c r="F57" s="13">
        <v>0</v>
      </c>
      <c r="G57" s="13">
        <v>0</v>
      </c>
      <c r="H57" s="14">
        <f t="shared" si="3"/>
        <v>0</v>
      </c>
      <c r="I57" s="5"/>
    </row>
    <row r="58" spans="1:9" ht="20.25" customHeight="1" x14ac:dyDescent="0.25">
      <c r="A58" s="24" t="s">
        <v>60</v>
      </c>
      <c r="B58" s="25"/>
      <c r="C58" s="9">
        <f t="shared" ref="C58:H58" si="12">SUM(C59:C61)</f>
        <v>0</v>
      </c>
      <c r="D58" s="9">
        <f t="shared" si="12"/>
        <v>0</v>
      </c>
      <c r="E58" s="9">
        <f t="shared" si="12"/>
        <v>0</v>
      </c>
      <c r="F58" s="9">
        <f t="shared" si="12"/>
        <v>0</v>
      </c>
      <c r="G58" s="9">
        <f t="shared" si="12"/>
        <v>0</v>
      </c>
      <c r="H58" s="9">
        <f t="shared" si="12"/>
        <v>0</v>
      </c>
      <c r="I58" s="5"/>
    </row>
    <row r="59" spans="1:9" x14ac:dyDescent="0.25">
      <c r="A59" s="11"/>
      <c r="B59" s="12" t="s">
        <v>61</v>
      </c>
      <c r="C59" s="13">
        <v>0</v>
      </c>
      <c r="D59" s="13">
        <v>0</v>
      </c>
      <c r="E59" s="14">
        <f>SUM(C59,D59)</f>
        <v>0</v>
      </c>
      <c r="F59" s="13">
        <v>0</v>
      </c>
      <c r="G59" s="13">
        <v>0</v>
      </c>
      <c r="H59" s="14">
        <f t="shared" si="3"/>
        <v>0</v>
      </c>
      <c r="I59" s="5"/>
    </row>
    <row r="60" spans="1:9" x14ac:dyDescent="0.25">
      <c r="A60" s="11"/>
      <c r="B60" s="12" t="s">
        <v>62</v>
      </c>
      <c r="C60" s="13">
        <v>0</v>
      </c>
      <c r="D60" s="13">
        <v>0</v>
      </c>
      <c r="E60" s="14">
        <f>SUM(C60,D60)</f>
        <v>0</v>
      </c>
      <c r="F60" s="13">
        <v>0</v>
      </c>
      <c r="G60" s="13">
        <v>0</v>
      </c>
      <c r="H60" s="14">
        <f t="shared" si="3"/>
        <v>0</v>
      </c>
      <c r="I60" s="5"/>
    </row>
    <row r="61" spans="1:9" x14ac:dyDescent="0.25">
      <c r="A61" s="11"/>
      <c r="B61" s="12" t="s">
        <v>63</v>
      </c>
      <c r="C61" s="13">
        <v>0</v>
      </c>
      <c r="D61" s="13">
        <v>0</v>
      </c>
      <c r="E61" s="14">
        <f>SUM(C61,D61)</f>
        <v>0</v>
      </c>
      <c r="F61" s="13">
        <v>0</v>
      </c>
      <c r="G61" s="13">
        <v>0</v>
      </c>
      <c r="H61" s="14">
        <f t="shared" si="3"/>
        <v>0</v>
      </c>
      <c r="I61" s="5"/>
    </row>
    <row r="62" spans="1:9" ht="20.25" customHeight="1" x14ac:dyDescent="0.25">
      <c r="A62" s="24" t="s">
        <v>64</v>
      </c>
      <c r="B62" s="25"/>
      <c r="C62" s="9">
        <f t="shared" ref="C62:H62" si="13">SUM(C63:C70)</f>
        <v>864541</v>
      </c>
      <c r="D62" s="9">
        <f t="shared" si="13"/>
        <v>150300</v>
      </c>
      <c r="E62" s="9">
        <f t="shared" si="13"/>
        <v>1014841</v>
      </c>
      <c r="F62" s="9">
        <f t="shared" si="13"/>
        <v>0</v>
      </c>
      <c r="G62" s="9">
        <f t="shared" si="13"/>
        <v>0</v>
      </c>
      <c r="H62" s="9">
        <f t="shared" si="13"/>
        <v>1014841</v>
      </c>
      <c r="I62" s="5"/>
    </row>
    <row r="63" spans="1:9" x14ac:dyDescent="0.25">
      <c r="A63" s="11"/>
      <c r="B63" s="12" t="s">
        <v>65</v>
      </c>
      <c r="C63" s="13">
        <v>0</v>
      </c>
      <c r="D63" s="13">
        <v>0</v>
      </c>
      <c r="E63" s="14">
        <f t="shared" ref="E63:E74" si="14">SUM(C63,D63)</f>
        <v>0</v>
      </c>
      <c r="F63" s="13">
        <v>0</v>
      </c>
      <c r="G63" s="13">
        <v>0</v>
      </c>
      <c r="H63" s="14">
        <f t="shared" si="3"/>
        <v>0</v>
      </c>
      <c r="I63" s="5"/>
    </row>
    <row r="64" spans="1:9" x14ac:dyDescent="0.25">
      <c r="A64" s="11"/>
      <c r="B64" s="12" t="s">
        <v>66</v>
      </c>
      <c r="C64" s="13">
        <v>0</v>
      </c>
      <c r="D64" s="13">
        <v>0</v>
      </c>
      <c r="E64" s="14">
        <f t="shared" si="14"/>
        <v>0</v>
      </c>
      <c r="F64" s="13">
        <v>0</v>
      </c>
      <c r="G64" s="13">
        <v>0</v>
      </c>
      <c r="H64" s="14">
        <f t="shared" si="3"/>
        <v>0</v>
      </c>
      <c r="I64" s="5"/>
    </row>
    <row r="65" spans="1:9" x14ac:dyDescent="0.25">
      <c r="A65" s="11"/>
      <c r="B65" s="12" t="s">
        <v>67</v>
      </c>
      <c r="C65" s="13">
        <v>0</v>
      </c>
      <c r="D65" s="13">
        <v>0</v>
      </c>
      <c r="E65" s="14">
        <f t="shared" si="14"/>
        <v>0</v>
      </c>
      <c r="F65" s="13">
        <v>0</v>
      </c>
      <c r="G65" s="13">
        <v>0</v>
      </c>
      <c r="H65" s="14">
        <f t="shared" si="3"/>
        <v>0</v>
      </c>
      <c r="I65" s="5"/>
    </row>
    <row r="66" spans="1:9" x14ac:dyDescent="0.25">
      <c r="A66" s="11"/>
      <c r="B66" s="12" t="s">
        <v>68</v>
      </c>
      <c r="C66" s="13">
        <v>0</v>
      </c>
      <c r="D66" s="13">
        <v>0</v>
      </c>
      <c r="E66" s="14">
        <f t="shared" si="14"/>
        <v>0</v>
      </c>
      <c r="F66" s="13">
        <v>0</v>
      </c>
      <c r="G66" s="13">
        <v>0</v>
      </c>
      <c r="H66" s="14">
        <f t="shared" si="3"/>
        <v>0</v>
      </c>
      <c r="I66" s="5"/>
    </row>
    <row r="67" spans="1:9" x14ac:dyDescent="0.25">
      <c r="A67" s="11"/>
      <c r="B67" s="15" t="s">
        <v>69</v>
      </c>
      <c r="C67" s="13">
        <v>0</v>
      </c>
      <c r="D67" s="13">
        <v>0</v>
      </c>
      <c r="E67" s="14">
        <f t="shared" si="14"/>
        <v>0</v>
      </c>
      <c r="F67" s="13">
        <v>0</v>
      </c>
      <c r="G67" s="13">
        <v>0</v>
      </c>
      <c r="H67" s="14">
        <f t="shared" si="3"/>
        <v>0</v>
      </c>
      <c r="I67" s="5"/>
    </row>
    <row r="68" spans="1:9" x14ac:dyDescent="0.25">
      <c r="A68" s="11"/>
      <c r="B68" s="15" t="s">
        <v>70</v>
      </c>
      <c r="C68" s="13">
        <v>0</v>
      </c>
      <c r="D68" s="13">
        <v>0</v>
      </c>
      <c r="E68" s="14">
        <f>SUM(C68,D68)</f>
        <v>0</v>
      </c>
      <c r="F68" s="13">
        <v>0</v>
      </c>
      <c r="G68" s="13">
        <v>0</v>
      </c>
      <c r="H68" s="14">
        <f>IF(C68&gt;=0,IF(OR(B68="",F68="",G68=""),"",IF(OR(E68&lt;F68,G68&gt;F68),"Error",E68-F68)),0)</f>
        <v>0</v>
      </c>
      <c r="I68" s="5"/>
    </row>
    <row r="69" spans="1:9" x14ac:dyDescent="0.25">
      <c r="A69" s="11"/>
      <c r="B69" s="12" t="s">
        <v>71</v>
      </c>
      <c r="C69" s="13">
        <v>0</v>
      </c>
      <c r="D69" s="13">
        <v>0</v>
      </c>
      <c r="E69" s="14">
        <f t="shared" si="14"/>
        <v>0</v>
      </c>
      <c r="F69" s="13">
        <v>0</v>
      </c>
      <c r="G69" s="13">
        <v>0</v>
      </c>
      <c r="H69" s="14">
        <f t="shared" si="3"/>
        <v>0</v>
      </c>
      <c r="I69" s="5"/>
    </row>
    <row r="70" spans="1:9" x14ac:dyDescent="0.25">
      <c r="A70" s="11"/>
      <c r="B70" s="12" t="s">
        <v>72</v>
      </c>
      <c r="C70" s="13">
        <v>864541</v>
      </c>
      <c r="D70" s="13">
        <v>150300</v>
      </c>
      <c r="E70" s="14">
        <f t="shared" si="14"/>
        <v>1014841</v>
      </c>
      <c r="F70" s="13">
        <v>0</v>
      </c>
      <c r="G70" s="13">
        <v>0</v>
      </c>
      <c r="H70" s="14">
        <f t="shared" si="3"/>
        <v>1014841</v>
      </c>
      <c r="I70" s="5"/>
    </row>
    <row r="71" spans="1:9" ht="20.25" customHeight="1" x14ac:dyDescent="0.25">
      <c r="A71" s="24" t="s">
        <v>73</v>
      </c>
      <c r="B71" s="25"/>
      <c r="C71" s="9">
        <f t="shared" ref="C71:H71" si="15">SUM(C72:C74)</f>
        <v>0</v>
      </c>
      <c r="D71" s="9">
        <f t="shared" si="15"/>
        <v>0</v>
      </c>
      <c r="E71" s="9">
        <f t="shared" si="15"/>
        <v>0</v>
      </c>
      <c r="F71" s="9">
        <f t="shared" si="15"/>
        <v>0</v>
      </c>
      <c r="G71" s="9">
        <f t="shared" si="15"/>
        <v>0</v>
      </c>
      <c r="H71" s="9">
        <f t="shared" si="15"/>
        <v>0</v>
      </c>
      <c r="I71" s="5"/>
    </row>
    <row r="72" spans="1:9" x14ac:dyDescent="0.25">
      <c r="A72" s="11"/>
      <c r="B72" s="12" t="s">
        <v>74</v>
      </c>
      <c r="C72" s="13">
        <v>0</v>
      </c>
      <c r="D72" s="13">
        <v>0</v>
      </c>
      <c r="E72" s="14">
        <f t="shared" si="14"/>
        <v>0</v>
      </c>
      <c r="F72" s="13">
        <v>0</v>
      </c>
      <c r="G72" s="13">
        <v>0</v>
      </c>
      <c r="H72" s="14">
        <f t="shared" si="3"/>
        <v>0</v>
      </c>
      <c r="I72" s="5"/>
    </row>
    <row r="73" spans="1:9" x14ac:dyDescent="0.25">
      <c r="A73" s="11"/>
      <c r="B73" s="12" t="s">
        <v>75</v>
      </c>
      <c r="C73" s="13">
        <v>0</v>
      </c>
      <c r="D73" s="13">
        <v>0</v>
      </c>
      <c r="E73" s="14">
        <f t="shared" si="14"/>
        <v>0</v>
      </c>
      <c r="F73" s="13">
        <v>0</v>
      </c>
      <c r="G73" s="13">
        <v>0</v>
      </c>
      <c r="H73" s="14">
        <f t="shared" si="3"/>
        <v>0</v>
      </c>
      <c r="I73" s="5"/>
    </row>
    <row r="74" spans="1:9" x14ac:dyDescent="0.25">
      <c r="A74" s="11"/>
      <c r="B74" s="12" t="s">
        <v>76</v>
      </c>
      <c r="C74" s="13">
        <v>0</v>
      </c>
      <c r="D74" s="13">
        <v>0</v>
      </c>
      <c r="E74" s="14">
        <f t="shared" si="14"/>
        <v>0</v>
      </c>
      <c r="F74" s="13">
        <v>0</v>
      </c>
      <c r="G74" s="13">
        <v>0</v>
      </c>
      <c r="H74" s="14">
        <f t="shared" si="3"/>
        <v>0</v>
      </c>
      <c r="I74" s="5"/>
    </row>
    <row r="75" spans="1:9" ht="20.25" customHeight="1" x14ac:dyDescent="0.25">
      <c r="A75" s="24" t="s">
        <v>77</v>
      </c>
      <c r="B75" s="25"/>
      <c r="C75" s="9">
        <f t="shared" ref="C75:H75" si="16">SUM(C76:C82)</f>
        <v>0</v>
      </c>
      <c r="D75" s="9">
        <f t="shared" si="16"/>
        <v>0</v>
      </c>
      <c r="E75" s="9">
        <f t="shared" si="16"/>
        <v>0</v>
      </c>
      <c r="F75" s="9">
        <f t="shared" si="16"/>
        <v>0</v>
      </c>
      <c r="G75" s="9">
        <f t="shared" si="16"/>
        <v>0</v>
      </c>
      <c r="H75" s="9">
        <f t="shared" si="16"/>
        <v>0</v>
      </c>
      <c r="I75" s="5"/>
    </row>
    <row r="76" spans="1:9" x14ac:dyDescent="0.25">
      <c r="A76" s="11"/>
      <c r="B76" s="12" t="s">
        <v>78</v>
      </c>
      <c r="C76" s="13">
        <v>0</v>
      </c>
      <c r="D76" s="13">
        <v>0</v>
      </c>
      <c r="E76" s="14">
        <f t="shared" ref="E76:E82" si="17">SUM(C76,D76)</f>
        <v>0</v>
      </c>
      <c r="F76" s="13">
        <v>0</v>
      </c>
      <c r="G76" s="13">
        <v>0</v>
      </c>
      <c r="H76" s="14">
        <f t="shared" si="3"/>
        <v>0</v>
      </c>
      <c r="I76" s="5"/>
    </row>
    <row r="77" spans="1:9" x14ac:dyDescent="0.25">
      <c r="A77" s="11"/>
      <c r="B77" s="12" t="s">
        <v>79</v>
      </c>
      <c r="C77" s="13">
        <v>0</v>
      </c>
      <c r="D77" s="13">
        <v>0</v>
      </c>
      <c r="E77" s="14">
        <f t="shared" si="17"/>
        <v>0</v>
      </c>
      <c r="F77" s="13">
        <v>0</v>
      </c>
      <c r="G77" s="13">
        <v>0</v>
      </c>
      <c r="H77" s="14">
        <f t="shared" si="3"/>
        <v>0</v>
      </c>
      <c r="I77" s="5"/>
    </row>
    <row r="78" spans="1:9" x14ac:dyDescent="0.25">
      <c r="A78" s="11"/>
      <c r="B78" s="12" t="s">
        <v>80</v>
      </c>
      <c r="C78" s="13">
        <v>0</v>
      </c>
      <c r="D78" s="13">
        <v>0</v>
      </c>
      <c r="E78" s="14">
        <f t="shared" si="17"/>
        <v>0</v>
      </c>
      <c r="F78" s="13">
        <v>0</v>
      </c>
      <c r="G78" s="13">
        <v>0</v>
      </c>
      <c r="H78" s="14">
        <f>IF(C78&gt;=0,IF(OR(B78="",F78="",G78=""),"",IF(OR(E78&lt;F78,G78&gt;F78),"Error",E78-F78)),0)</f>
        <v>0</v>
      </c>
      <c r="I78" s="5"/>
    </row>
    <row r="79" spans="1:9" x14ac:dyDescent="0.25">
      <c r="A79" s="11"/>
      <c r="B79" s="12" t="s">
        <v>81</v>
      </c>
      <c r="C79" s="13">
        <v>0</v>
      </c>
      <c r="D79" s="13">
        <v>0</v>
      </c>
      <c r="E79" s="14">
        <f t="shared" si="17"/>
        <v>0</v>
      </c>
      <c r="F79" s="13">
        <v>0</v>
      </c>
      <c r="G79" s="13">
        <v>0</v>
      </c>
      <c r="H79" s="14">
        <f>IF(C79&gt;=0,IF(OR(B79="",F79="",G79=""),"",IF(OR(E79&lt;F79,G79&gt;F79),"Error",E79-F79)),0)</f>
        <v>0</v>
      </c>
      <c r="I79" s="5"/>
    </row>
    <row r="80" spans="1:9" x14ac:dyDescent="0.25">
      <c r="A80" s="11"/>
      <c r="B80" s="12" t="s">
        <v>82</v>
      </c>
      <c r="C80" s="13">
        <v>0</v>
      </c>
      <c r="D80" s="13">
        <v>0</v>
      </c>
      <c r="E80" s="14">
        <f t="shared" si="17"/>
        <v>0</v>
      </c>
      <c r="F80" s="13">
        <v>0</v>
      </c>
      <c r="G80" s="13">
        <v>0</v>
      </c>
      <c r="H80" s="14">
        <f>IF(C80&gt;=0,IF(OR(B80="",F80="",G80=""),"",IF(OR(E80&lt;F80,G80&gt;F80),"Error",E80-F80)),0)</f>
        <v>0</v>
      </c>
      <c r="I80" s="5"/>
    </row>
    <row r="81" spans="1:9" x14ac:dyDescent="0.25">
      <c r="A81" s="11"/>
      <c r="B81" s="12" t="s">
        <v>83</v>
      </c>
      <c r="C81" s="13">
        <v>0</v>
      </c>
      <c r="D81" s="13">
        <v>0</v>
      </c>
      <c r="E81" s="14">
        <f t="shared" si="17"/>
        <v>0</v>
      </c>
      <c r="F81" s="13">
        <v>0</v>
      </c>
      <c r="G81" s="13">
        <v>0</v>
      </c>
      <c r="H81" s="14">
        <f>IF(C81&gt;=0,IF(OR(B81="",F81="",G81=""),"",IF(OR(E81&lt;F81,G81&gt;F81),"Error",E81-F81)),0)</f>
        <v>0</v>
      </c>
      <c r="I81" s="5"/>
    </row>
    <row r="82" spans="1:9" x14ac:dyDescent="0.25">
      <c r="A82" s="11"/>
      <c r="B82" s="12" t="s">
        <v>84</v>
      </c>
      <c r="C82" s="13">
        <v>0</v>
      </c>
      <c r="D82" s="13">
        <v>0</v>
      </c>
      <c r="E82" s="14">
        <f t="shared" si="17"/>
        <v>0</v>
      </c>
      <c r="F82" s="13">
        <v>0</v>
      </c>
      <c r="G82" s="13">
        <v>0</v>
      </c>
      <c r="H82" s="14">
        <f>IF(C82&gt;=0,IF(OR(B82="",F82="",G82=""),"",IF(OR(E82&lt;F82,G82&gt;F82),"Error",E82-F82)),0)</f>
        <v>0</v>
      </c>
      <c r="I82" s="5"/>
    </row>
    <row r="83" spans="1:9" ht="16.5" customHeight="1" x14ac:dyDescent="0.25">
      <c r="A83" s="28"/>
      <c r="B83" s="29"/>
      <c r="C83" s="8"/>
      <c r="D83" s="8"/>
      <c r="E83" s="14"/>
      <c r="F83" s="8"/>
      <c r="G83" s="8"/>
      <c r="H83" s="8"/>
      <c r="I83" s="5"/>
    </row>
    <row r="84" spans="1:9" ht="20.25" customHeight="1" x14ac:dyDescent="0.25">
      <c r="A84" s="24" t="s">
        <v>85</v>
      </c>
      <c r="B84" s="25"/>
      <c r="C84" s="9">
        <f t="shared" ref="C84:H84" si="18">SUM(C86,C94,C104,C114,C124,C134,C138,C147,C151)</f>
        <v>49446536</v>
      </c>
      <c r="D84" s="9">
        <f t="shared" si="18"/>
        <v>2873794</v>
      </c>
      <c r="E84" s="9">
        <f t="shared" si="18"/>
        <v>52320330</v>
      </c>
      <c r="F84" s="9">
        <f t="shared" si="18"/>
        <v>21583694.329999998</v>
      </c>
      <c r="G84" s="9">
        <f t="shared" si="18"/>
        <v>21004788.030000001</v>
      </c>
      <c r="H84" s="9">
        <f t="shared" si="18"/>
        <v>30736635.670000002</v>
      </c>
      <c r="I84" s="5"/>
    </row>
    <row r="85" spans="1:9" ht="18" customHeight="1" x14ac:dyDescent="0.25">
      <c r="A85" s="6"/>
      <c r="B85" s="7"/>
      <c r="C85" s="8"/>
      <c r="D85" s="8"/>
      <c r="E85" s="8"/>
      <c r="F85" s="8"/>
      <c r="G85" s="8"/>
      <c r="H85" s="8"/>
      <c r="I85" s="5"/>
    </row>
    <row r="86" spans="1:9" ht="20.25" customHeight="1" x14ac:dyDescent="0.25">
      <c r="A86" s="24" t="s">
        <v>12</v>
      </c>
      <c r="B86" s="25"/>
      <c r="C86" s="9">
        <f t="shared" ref="C86:H86" si="19">SUM(C87:C93)</f>
        <v>0</v>
      </c>
      <c r="D86" s="9">
        <f t="shared" si="19"/>
        <v>51307830</v>
      </c>
      <c r="E86" s="9">
        <f t="shared" si="19"/>
        <v>51307830</v>
      </c>
      <c r="F86" s="9">
        <f t="shared" si="19"/>
        <v>21105836.789999999</v>
      </c>
      <c r="G86" s="9">
        <f t="shared" si="19"/>
        <v>20607542.050000001</v>
      </c>
      <c r="H86" s="9">
        <f t="shared" si="19"/>
        <v>30201993.210000001</v>
      </c>
      <c r="I86" s="5"/>
    </row>
    <row r="87" spans="1:9" x14ac:dyDescent="0.25">
      <c r="A87" s="11"/>
      <c r="B87" s="12" t="s">
        <v>13</v>
      </c>
      <c r="C87" s="13">
        <v>0</v>
      </c>
      <c r="D87" s="13">
        <v>32120554</v>
      </c>
      <c r="E87" s="14">
        <f t="shared" ref="E87:E93" si="20">SUM(C87,D87)</f>
        <v>32120554</v>
      </c>
      <c r="F87" s="13">
        <v>14678939.84</v>
      </c>
      <c r="G87" s="13">
        <v>14678939.84</v>
      </c>
      <c r="H87" s="14">
        <f t="shared" ref="H87:H153" si="21">IF(C87&gt;=0,IF(OR(B87="",F87="",G87=""),"",IF(OR(E87&lt;F87,G87&gt;F87),"Error",E87-F87)),0)</f>
        <v>17441614.16</v>
      </c>
      <c r="I87" s="5"/>
    </row>
    <row r="88" spans="1:9" x14ac:dyDescent="0.25">
      <c r="A88" s="11"/>
      <c r="B88" s="12" t="s">
        <v>14</v>
      </c>
      <c r="C88" s="13">
        <v>0</v>
      </c>
      <c r="D88" s="13">
        <v>0</v>
      </c>
      <c r="E88" s="14">
        <f t="shared" si="20"/>
        <v>0</v>
      </c>
      <c r="F88" s="13">
        <v>0</v>
      </c>
      <c r="G88" s="13">
        <v>0</v>
      </c>
      <c r="H88" s="14">
        <f t="shared" si="21"/>
        <v>0</v>
      </c>
      <c r="I88" s="5"/>
    </row>
    <row r="89" spans="1:9" x14ac:dyDescent="0.25">
      <c r="A89" s="11"/>
      <c r="B89" s="12" t="s">
        <v>15</v>
      </c>
      <c r="C89" s="13">
        <v>0</v>
      </c>
      <c r="D89" s="13">
        <v>6841274.71</v>
      </c>
      <c r="E89" s="14">
        <f t="shared" si="20"/>
        <v>6841274.71</v>
      </c>
      <c r="F89" s="13">
        <v>780758.02</v>
      </c>
      <c r="G89" s="13">
        <v>780758.02</v>
      </c>
      <c r="H89" s="14">
        <f t="shared" si="21"/>
        <v>6060516.6899999995</v>
      </c>
      <c r="I89" s="5"/>
    </row>
    <row r="90" spans="1:9" x14ac:dyDescent="0.25">
      <c r="A90" s="11"/>
      <c r="B90" s="12" t="s">
        <v>16</v>
      </c>
      <c r="C90" s="13">
        <v>0</v>
      </c>
      <c r="D90" s="13">
        <v>6512016.9800000004</v>
      </c>
      <c r="E90" s="14">
        <f t="shared" si="20"/>
        <v>6512016.9800000004</v>
      </c>
      <c r="F90" s="13">
        <v>2997751.09</v>
      </c>
      <c r="G90" s="13">
        <v>2499456.35</v>
      </c>
      <c r="H90" s="14">
        <f t="shared" si="21"/>
        <v>3514265.8900000006</v>
      </c>
      <c r="I90" s="5"/>
    </row>
    <row r="91" spans="1:9" x14ac:dyDescent="0.25">
      <c r="A91" s="11"/>
      <c r="B91" s="12" t="s">
        <v>17</v>
      </c>
      <c r="C91" s="13">
        <v>0</v>
      </c>
      <c r="D91" s="13">
        <v>5833984.3099999996</v>
      </c>
      <c r="E91" s="14">
        <f t="shared" si="20"/>
        <v>5833984.3099999996</v>
      </c>
      <c r="F91" s="13">
        <v>2648387.84</v>
      </c>
      <c r="G91" s="13">
        <v>2648387.84</v>
      </c>
      <c r="H91" s="14">
        <f t="shared" si="21"/>
        <v>3185596.4699999997</v>
      </c>
      <c r="I91" s="5"/>
    </row>
    <row r="92" spans="1:9" x14ac:dyDescent="0.25">
      <c r="A92" s="11"/>
      <c r="B92" s="12" t="s">
        <v>18</v>
      </c>
      <c r="C92" s="13">
        <v>0</v>
      </c>
      <c r="D92" s="13">
        <v>0</v>
      </c>
      <c r="E92" s="14">
        <f t="shared" si="20"/>
        <v>0</v>
      </c>
      <c r="F92" s="13">
        <v>0</v>
      </c>
      <c r="G92" s="13">
        <v>0</v>
      </c>
      <c r="H92" s="14">
        <f t="shared" si="21"/>
        <v>0</v>
      </c>
      <c r="I92" s="5"/>
    </row>
    <row r="93" spans="1:9" x14ac:dyDescent="0.25">
      <c r="A93" s="11"/>
      <c r="B93" s="12" t="s">
        <v>19</v>
      </c>
      <c r="C93" s="13">
        <v>0</v>
      </c>
      <c r="D93" s="13">
        <v>0</v>
      </c>
      <c r="E93" s="14">
        <f t="shared" si="20"/>
        <v>0</v>
      </c>
      <c r="F93" s="13">
        <v>0</v>
      </c>
      <c r="G93" s="13">
        <v>0</v>
      </c>
      <c r="H93" s="14">
        <f t="shared" si="21"/>
        <v>0</v>
      </c>
      <c r="I93" s="5"/>
    </row>
    <row r="94" spans="1:9" ht="20.25" customHeight="1" x14ac:dyDescent="0.25">
      <c r="A94" s="24" t="s">
        <v>20</v>
      </c>
      <c r="B94" s="25"/>
      <c r="C94" s="9">
        <f t="shared" ref="C94:H94" si="22">SUM(C95:C103)</f>
        <v>0</v>
      </c>
      <c r="D94" s="9">
        <f t="shared" si="22"/>
        <v>17305</v>
      </c>
      <c r="E94" s="9">
        <f t="shared" si="22"/>
        <v>17305</v>
      </c>
      <c r="F94" s="9">
        <f t="shared" si="22"/>
        <v>8545.61</v>
      </c>
      <c r="G94" s="9">
        <f t="shared" si="22"/>
        <v>8545.61</v>
      </c>
      <c r="H94" s="9">
        <f t="shared" si="22"/>
        <v>8759.39</v>
      </c>
      <c r="I94" s="5"/>
    </row>
    <row r="95" spans="1:9" x14ac:dyDescent="0.25">
      <c r="A95" s="11"/>
      <c r="B95" s="12" t="s">
        <v>21</v>
      </c>
      <c r="C95" s="13">
        <v>0</v>
      </c>
      <c r="D95" s="13">
        <v>17305</v>
      </c>
      <c r="E95" s="14">
        <f t="shared" ref="E95:E103" si="23">SUM(C95,D95)</f>
        <v>17305</v>
      </c>
      <c r="F95" s="13">
        <v>8545.61</v>
      </c>
      <c r="G95" s="13">
        <v>8545.61</v>
      </c>
      <c r="H95" s="14">
        <f t="shared" si="21"/>
        <v>8759.39</v>
      </c>
      <c r="I95" s="5"/>
    </row>
    <row r="96" spans="1:9" x14ac:dyDescent="0.25">
      <c r="A96" s="11"/>
      <c r="B96" s="12" t="s">
        <v>22</v>
      </c>
      <c r="C96" s="13">
        <v>0</v>
      </c>
      <c r="D96" s="13">
        <v>0</v>
      </c>
      <c r="E96" s="14">
        <f t="shared" si="23"/>
        <v>0</v>
      </c>
      <c r="F96" s="13">
        <v>0</v>
      </c>
      <c r="G96" s="13">
        <v>0</v>
      </c>
      <c r="H96" s="14">
        <f t="shared" si="21"/>
        <v>0</v>
      </c>
      <c r="I96" s="5"/>
    </row>
    <row r="97" spans="1:9" x14ac:dyDescent="0.25">
      <c r="A97" s="11"/>
      <c r="B97" s="12" t="s">
        <v>23</v>
      </c>
      <c r="C97" s="13">
        <v>0</v>
      </c>
      <c r="D97" s="13">
        <v>0</v>
      </c>
      <c r="E97" s="14">
        <f t="shared" si="23"/>
        <v>0</v>
      </c>
      <c r="F97" s="13">
        <v>0</v>
      </c>
      <c r="G97" s="13">
        <v>0</v>
      </c>
      <c r="H97" s="14">
        <f t="shared" si="21"/>
        <v>0</v>
      </c>
      <c r="I97" s="5"/>
    </row>
    <row r="98" spans="1:9" x14ac:dyDescent="0.25">
      <c r="A98" s="11"/>
      <c r="B98" s="12" t="s">
        <v>24</v>
      </c>
      <c r="C98" s="13">
        <v>0</v>
      </c>
      <c r="D98" s="13">
        <v>0</v>
      </c>
      <c r="E98" s="14">
        <f t="shared" si="23"/>
        <v>0</v>
      </c>
      <c r="F98" s="13">
        <v>0</v>
      </c>
      <c r="G98" s="13">
        <v>0</v>
      </c>
      <c r="H98" s="14">
        <f t="shared" si="21"/>
        <v>0</v>
      </c>
      <c r="I98" s="5"/>
    </row>
    <row r="99" spans="1:9" x14ac:dyDescent="0.25">
      <c r="A99" s="11"/>
      <c r="B99" s="12" t="s">
        <v>25</v>
      </c>
      <c r="C99" s="13">
        <v>0</v>
      </c>
      <c r="D99" s="13">
        <v>0</v>
      </c>
      <c r="E99" s="14">
        <f t="shared" si="23"/>
        <v>0</v>
      </c>
      <c r="F99" s="13">
        <v>0</v>
      </c>
      <c r="G99" s="13">
        <v>0</v>
      </c>
      <c r="H99" s="14">
        <f t="shared" si="21"/>
        <v>0</v>
      </c>
      <c r="I99" s="5"/>
    </row>
    <row r="100" spans="1:9" x14ac:dyDescent="0.25">
      <c r="A100" s="11"/>
      <c r="B100" s="12" t="s">
        <v>26</v>
      </c>
      <c r="C100" s="13">
        <v>0</v>
      </c>
      <c r="D100" s="13">
        <v>0</v>
      </c>
      <c r="E100" s="14">
        <f t="shared" si="23"/>
        <v>0</v>
      </c>
      <c r="F100" s="13">
        <v>0</v>
      </c>
      <c r="G100" s="13">
        <v>0</v>
      </c>
      <c r="H100" s="14">
        <f t="shared" si="21"/>
        <v>0</v>
      </c>
      <c r="I100" s="5"/>
    </row>
    <row r="101" spans="1:9" x14ac:dyDescent="0.25">
      <c r="A101" s="11"/>
      <c r="B101" s="12" t="s">
        <v>27</v>
      </c>
      <c r="C101" s="13">
        <v>0</v>
      </c>
      <c r="D101" s="13">
        <v>0</v>
      </c>
      <c r="E101" s="14">
        <f t="shared" si="23"/>
        <v>0</v>
      </c>
      <c r="F101" s="13">
        <v>0</v>
      </c>
      <c r="G101" s="13">
        <v>0</v>
      </c>
      <c r="H101" s="14">
        <f t="shared" si="21"/>
        <v>0</v>
      </c>
      <c r="I101" s="5"/>
    </row>
    <row r="102" spans="1:9" x14ac:dyDescent="0.25">
      <c r="A102" s="11"/>
      <c r="B102" s="12" t="s">
        <v>28</v>
      </c>
      <c r="C102" s="13">
        <v>0</v>
      </c>
      <c r="D102" s="13">
        <v>0</v>
      </c>
      <c r="E102" s="14">
        <f t="shared" si="23"/>
        <v>0</v>
      </c>
      <c r="F102" s="13">
        <v>0</v>
      </c>
      <c r="G102" s="13">
        <v>0</v>
      </c>
      <c r="H102" s="14">
        <f t="shared" si="21"/>
        <v>0</v>
      </c>
      <c r="I102" s="5"/>
    </row>
    <row r="103" spans="1:9" x14ac:dyDescent="0.25">
      <c r="A103" s="11"/>
      <c r="B103" s="12" t="s">
        <v>29</v>
      </c>
      <c r="C103" s="13">
        <v>0</v>
      </c>
      <c r="D103" s="13">
        <v>0</v>
      </c>
      <c r="E103" s="14">
        <f t="shared" si="23"/>
        <v>0</v>
      </c>
      <c r="F103" s="13">
        <v>0</v>
      </c>
      <c r="G103" s="13">
        <v>0</v>
      </c>
      <c r="H103" s="14">
        <f t="shared" si="21"/>
        <v>0</v>
      </c>
      <c r="I103" s="5"/>
    </row>
    <row r="104" spans="1:9" ht="20.25" customHeight="1" x14ac:dyDescent="0.25">
      <c r="A104" s="24" t="s">
        <v>30</v>
      </c>
      <c r="B104" s="25"/>
      <c r="C104" s="9">
        <f t="shared" ref="C104:H104" si="24">SUM(C105:C113)</f>
        <v>0</v>
      </c>
      <c r="D104" s="9">
        <f t="shared" si="24"/>
        <v>995195</v>
      </c>
      <c r="E104" s="9">
        <f t="shared" si="24"/>
        <v>995195</v>
      </c>
      <c r="F104" s="9">
        <f t="shared" si="24"/>
        <v>469311.93</v>
      </c>
      <c r="G104" s="9">
        <f t="shared" si="24"/>
        <v>388700.37</v>
      </c>
      <c r="H104" s="9">
        <f t="shared" si="24"/>
        <v>525883.07000000007</v>
      </c>
      <c r="I104" s="5"/>
    </row>
    <row r="105" spans="1:9" x14ac:dyDescent="0.25">
      <c r="A105" s="11"/>
      <c r="B105" s="12" t="s">
        <v>31</v>
      </c>
      <c r="C105" s="13">
        <v>0</v>
      </c>
      <c r="D105" s="13">
        <v>0</v>
      </c>
      <c r="E105" s="14">
        <f>SUM(C105,D105)</f>
        <v>0</v>
      </c>
      <c r="F105" s="13">
        <v>0</v>
      </c>
      <c r="G105" s="13">
        <v>0</v>
      </c>
      <c r="H105" s="14">
        <f t="shared" si="21"/>
        <v>0</v>
      </c>
      <c r="I105" s="5"/>
    </row>
    <row r="106" spans="1:9" x14ac:dyDescent="0.25">
      <c r="A106" s="11"/>
      <c r="B106" s="12" t="s">
        <v>32</v>
      </c>
      <c r="C106" s="13">
        <v>0</v>
      </c>
      <c r="D106" s="13">
        <v>0</v>
      </c>
      <c r="E106" s="14">
        <f t="shared" ref="E106:E113" si="25">SUM(C106,D106)</f>
        <v>0</v>
      </c>
      <c r="F106" s="13">
        <v>0</v>
      </c>
      <c r="G106" s="13">
        <v>0</v>
      </c>
      <c r="H106" s="14">
        <f t="shared" si="21"/>
        <v>0</v>
      </c>
      <c r="I106" s="5"/>
    </row>
    <row r="107" spans="1:9" x14ac:dyDescent="0.25">
      <c r="A107" s="11"/>
      <c r="B107" s="12" t="s">
        <v>33</v>
      </c>
      <c r="C107" s="13">
        <v>0</v>
      </c>
      <c r="D107" s="13">
        <v>0</v>
      </c>
      <c r="E107" s="14">
        <f t="shared" si="25"/>
        <v>0</v>
      </c>
      <c r="F107" s="13">
        <v>0</v>
      </c>
      <c r="G107" s="13">
        <v>0</v>
      </c>
      <c r="H107" s="14">
        <f t="shared" si="21"/>
        <v>0</v>
      </c>
      <c r="I107" s="5"/>
    </row>
    <row r="108" spans="1:9" x14ac:dyDescent="0.25">
      <c r="A108" s="11"/>
      <c r="B108" s="12" t="s">
        <v>34</v>
      </c>
      <c r="C108" s="13">
        <v>0</v>
      </c>
      <c r="D108" s="13">
        <v>0</v>
      </c>
      <c r="E108" s="14">
        <f t="shared" si="25"/>
        <v>0</v>
      </c>
      <c r="F108" s="13">
        <v>0</v>
      </c>
      <c r="G108" s="13">
        <v>0</v>
      </c>
      <c r="H108" s="14">
        <f t="shared" si="21"/>
        <v>0</v>
      </c>
      <c r="I108" s="5"/>
    </row>
    <row r="109" spans="1:9" x14ac:dyDescent="0.25">
      <c r="A109" s="11"/>
      <c r="B109" s="12" t="s">
        <v>35</v>
      </c>
      <c r="C109" s="13">
        <v>0</v>
      </c>
      <c r="D109" s="13">
        <v>0</v>
      </c>
      <c r="E109" s="14">
        <f t="shared" si="25"/>
        <v>0</v>
      </c>
      <c r="F109" s="13">
        <v>0</v>
      </c>
      <c r="G109" s="13">
        <v>0</v>
      </c>
      <c r="H109" s="14">
        <f t="shared" si="21"/>
        <v>0</v>
      </c>
      <c r="I109" s="5"/>
    </row>
    <row r="110" spans="1:9" x14ac:dyDescent="0.25">
      <c r="A110" s="11"/>
      <c r="B110" s="12" t="s">
        <v>36</v>
      </c>
      <c r="C110" s="13">
        <v>0</v>
      </c>
      <c r="D110" s="13">
        <v>0</v>
      </c>
      <c r="E110" s="14">
        <f t="shared" si="25"/>
        <v>0</v>
      </c>
      <c r="F110" s="13">
        <v>0</v>
      </c>
      <c r="G110" s="13">
        <v>0</v>
      </c>
      <c r="H110" s="14">
        <f t="shared" si="21"/>
        <v>0</v>
      </c>
      <c r="I110" s="5"/>
    </row>
    <row r="111" spans="1:9" x14ac:dyDescent="0.25">
      <c r="A111" s="11"/>
      <c r="B111" s="12" t="s">
        <v>37</v>
      </c>
      <c r="C111" s="13">
        <v>0</v>
      </c>
      <c r="D111" s="13">
        <v>0</v>
      </c>
      <c r="E111" s="14">
        <f t="shared" si="25"/>
        <v>0</v>
      </c>
      <c r="F111" s="13">
        <v>0</v>
      </c>
      <c r="G111" s="13">
        <v>0</v>
      </c>
      <c r="H111" s="14">
        <f t="shared" si="21"/>
        <v>0</v>
      </c>
      <c r="I111" s="5"/>
    </row>
    <row r="112" spans="1:9" x14ac:dyDescent="0.25">
      <c r="A112" s="11"/>
      <c r="B112" s="12" t="s">
        <v>38</v>
      </c>
      <c r="C112" s="13">
        <v>0</v>
      </c>
      <c r="D112" s="13">
        <v>0</v>
      </c>
      <c r="E112" s="14">
        <f t="shared" si="25"/>
        <v>0</v>
      </c>
      <c r="F112" s="13">
        <v>0</v>
      </c>
      <c r="G112" s="13">
        <v>0</v>
      </c>
      <c r="H112" s="14">
        <f t="shared" si="21"/>
        <v>0</v>
      </c>
      <c r="I112" s="5"/>
    </row>
    <row r="113" spans="1:9" x14ac:dyDescent="0.25">
      <c r="A113" s="11"/>
      <c r="B113" s="12" t="s">
        <v>39</v>
      </c>
      <c r="C113" s="13">
        <v>0</v>
      </c>
      <c r="D113" s="13">
        <v>995195</v>
      </c>
      <c r="E113" s="14">
        <f t="shared" si="25"/>
        <v>995195</v>
      </c>
      <c r="F113" s="13">
        <v>469311.93</v>
      </c>
      <c r="G113" s="13">
        <v>388700.37</v>
      </c>
      <c r="H113" s="14">
        <f t="shared" si="21"/>
        <v>525883.07000000007</v>
      </c>
      <c r="I113" s="5"/>
    </row>
    <row r="114" spans="1:9" ht="20.25" customHeight="1" x14ac:dyDescent="0.25">
      <c r="A114" s="24" t="s">
        <v>40</v>
      </c>
      <c r="B114" s="25"/>
      <c r="C114" s="9">
        <f t="shared" ref="C114:H114" si="26">SUM(C115:C123)</f>
        <v>49446536</v>
      </c>
      <c r="D114" s="9">
        <f t="shared" si="26"/>
        <v>-49446536</v>
      </c>
      <c r="E114" s="9">
        <f t="shared" si="26"/>
        <v>0</v>
      </c>
      <c r="F114" s="9">
        <f t="shared" si="26"/>
        <v>0</v>
      </c>
      <c r="G114" s="9">
        <f t="shared" si="26"/>
        <v>0</v>
      </c>
      <c r="H114" s="9">
        <f t="shared" si="26"/>
        <v>0</v>
      </c>
      <c r="I114" s="5"/>
    </row>
    <row r="115" spans="1:9" x14ac:dyDescent="0.25">
      <c r="A115" s="11"/>
      <c r="B115" s="12" t="s">
        <v>41</v>
      </c>
      <c r="C115" s="13">
        <v>49446536</v>
      </c>
      <c r="D115" s="13">
        <v>-49446536</v>
      </c>
      <c r="E115" s="14">
        <f>SUM(C115,D115)</f>
        <v>0</v>
      </c>
      <c r="F115" s="13">
        <v>0</v>
      </c>
      <c r="G115" s="13">
        <v>0</v>
      </c>
      <c r="H115" s="14">
        <f t="shared" si="21"/>
        <v>0</v>
      </c>
      <c r="I115" s="5"/>
    </row>
    <row r="116" spans="1:9" x14ac:dyDescent="0.25">
      <c r="A116" s="11"/>
      <c r="B116" s="12" t="s">
        <v>42</v>
      </c>
      <c r="C116" s="13">
        <v>0</v>
      </c>
      <c r="D116" s="13">
        <v>0</v>
      </c>
      <c r="E116" s="14">
        <f t="shared" ref="E116:E123" si="27">SUM(C116,D116)</f>
        <v>0</v>
      </c>
      <c r="F116" s="13">
        <v>0</v>
      </c>
      <c r="G116" s="13">
        <v>0</v>
      </c>
      <c r="H116" s="14">
        <f t="shared" si="21"/>
        <v>0</v>
      </c>
      <c r="I116" s="5"/>
    </row>
    <row r="117" spans="1:9" x14ac:dyDescent="0.25">
      <c r="A117" s="11"/>
      <c r="B117" s="12" t="s">
        <v>43</v>
      </c>
      <c r="C117" s="13">
        <v>0</v>
      </c>
      <c r="D117" s="13">
        <v>0</v>
      </c>
      <c r="E117" s="14">
        <f t="shared" si="27"/>
        <v>0</v>
      </c>
      <c r="F117" s="13">
        <v>0</v>
      </c>
      <c r="G117" s="13">
        <v>0</v>
      </c>
      <c r="H117" s="14">
        <f t="shared" si="21"/>
        <v>0</v>
      </c>
      <c r="I117" s="5"/>
    </row>
    <row r="118" spans="1:9" x14ac:dyDescent="0.25">
      <c r="A118" s="11"/>
      <c r="B118" s="12" t="s">
        <v>44</v>
      </c>
      <c r="C118" s="13">
        <v>0</v>
      </c>
      <c r="D118" s="13">
        <v>0</v>
      </c>
      <c r="E118" s="14">
        <f t="shared" si="27"/>
        <v>0</v>
      </c>
      <c r="F118" s="13">
        <v>0</v>
      </c>
      <c r="G118" s="13">
        <v>0</v>
      </c>
      <c r="H118" s="14">
        <f t="shared" si="21"/>
        <v>0</v>
      </c>
      <c r="I118" s="5"/>
    </row>
    <row r="119" spans="1:9" x14ac:dyDescent="0.25">
      <c r="A119" s="11"/>
      <c r="B119" s="12" t="s">
        <v>45</v>
      </c>
      <c r="C119" s="13">
        <v>0</v>
      </c>
      <c r="D119" s="13">
        <v>0</v>
      </c>
      <c r="E119" s="14">
        <f t="shared" si="27"/>
        <v>0</v>
      </c>
      <c r="F119" s="13">
        <v>0</v>
      </c>
      <c r="G119" s="13">
        <v>0</v>
      </c>
      <c r="H119" s="14">
        <f t="shared" si="21"/>
        <v>0</v>
      </c>
      <c r="I119" s="5"/>
    </row>
    <row r="120" spans="1:9" x14ac:dyDescent="0.25">
      <c r="A120" s="11"/>
      <c r="B120" s="12" t="s">
        <v>46</v>
      </c>
      <c r="C120" s="13">
        <v>0</v>
      </c>
      <c r="D120" s="13">
        <v>0</v>
      </c>
      <c r="E120" s="14">
        <f t="shared" si="27"/>
        <v>0</v>
      </c>
      <c r="F120" s="13">
        <v>0</v>
      </c>
      <c r="G120" s="13">
        <v>0</v>
      </c>
      <c r="H120" s="14">
        <f t="shared" si="21"/>
        <v>0</v>
      </c>
      <c r="I120" s="5"/>
    </row>
    <row r="121" spans="1:9" x14ac:dyDescent="0.25">
      <c r="A121" s="11"/>
      <c r="B121" s="12" t="s">
        <v>47</v>
      </c>
      <c r="C121" s="13">
        <v>0</v>
      </c>
      <c r="D121" s="13">
        <v>0</v>
      </c>
      <c r="E121" s="14">
        <f t="shared" si="27"/>
        <v>0</v>
      </c>
      <c r="F121" s="13">
        <v>0</v>
      </c>
      <c r="G121" s="13">
        <v>0</v>
      </c>
      <c r="H121" s="14">
        <f t="shared" si="21"/>
        <v>0</v>
      </c>
      <c r="I121" s="5"/>
    </row>
    <row r="122" spans="1:9" x14ac:dyDescent="0.25">
      <c r="A122" s="11"/>
      <c r="B122" s="12" t="s">
        <v>48</v>
      </c>
      <c r="C122" s="13">
        <v>0</v>
      </c>
      <c r="D122" s="13">
        <v>0</v>
      </c>
      <c r="E122" s="14">
        <f t="shared" si="27"/>
        <v>0</v>
      </c>
      <c r="F122" s="13">
        <v>0</v>
      </c>
      <c r="G122" s="13">
        <v>0</v>
      </c>
      <c r="H122" s="14">
        <f t="shared" si="21"/>
        <v>0</v>
      </c>
      <c r="I122" s="5"/>
    </row>
    <row r="123" spans="1:9" x14ac:dyDescent="0.25">
      <c r="A123" s="11"/>
      <c r="B123" s="12" t="s">
        <v>49</v>
      </c>
      <c r="C123" s="13">
        <v>0</v>
      </c>
      <c r="D123" s="13">
        <v>0</v>
      </c>
      <c r="E123" s="14">
        <f t="shared" si="27"/>
        <v>0</v>
      </c>
      <c r="F123" s="13">
        <v>0</v>
      </c>
      <c r="G123" s="13">
        <v>0</v>
      </c>
      <c r="H123" s="14">
        <f t="shared" si="21"/>
        <v>0</v>
      </c>
      <c r="I123" s="5"/>
    </row>
    <row r="124" spans="1:9" ht="20.25" customHeight="1" x14ac:dyDescent="0.25">
      <c r="A124" s="24" t="s">
        <v>86</v>
      </c>
      <c r="B124" s="25"/>
      <c r="C124" s="9">
        <f t="shared" ref="C124:H124" si="28">SUM(C125:C133)</f>
        <v>0</v>
      </c>
      <c r="D124" s="9">
        <f t="shared" si="28"/>
        <v>0</v>
      </c>
      <c r="E124" s="9">
        <f t="shared" si="28"/>
        <v>0</v>
      </c>
      <c r="F124" s="9">
        <f t="shared" si="28"/>
        <v>0</v>
      </c>
      <c r="G124" s="9">
        <f t="shared" si="28"/>
        <v>0</v>
      </c>
      <c r="H124" s="9">
        <f t="shared" si="28"/>
        <v>0</v>
      </c>
      <c r="I124" s="5"/>
    </row>
    <row r="125" spans="1:9" x14ac:dyDescent="0.25">
      <c r="A125" s="11"/>
      <c r="B125" s="12" t="s">
        <v>51</v>
      </c>
      <c r="C125" s="13">
        <v>0</v>
      </c>
      <c r="D125" s="13">
        <v>0</v>
      </c>
      <c r="E125" s="14">
        <f t="shared" ref="E125:E133" si="29">SUM(C125,D125)</f>
        <v>0</v>
      </c>
      <c r="F125" s="13">
        <v>0</v>
      </c>
      <c r="G125" s="13">
        <v>0</v>
      </c>
      <c r="H125" s="14">
        <f t="shared" si="21"/>
        <v>0</v>
      </c>
      <c r="I125" s="5"/>
    </row>
    <row r="126" spans="1:9" x14ac:dyDescent="0.25">
      <c r="A126" s="11"/>
      <c r="B126" s="12" t="s">
        <v>52</v>
      </c>
      <c r="C126" s="13">
        <v>0</v>
      </c>
      <c r="D126" s="13">
        <v>0</v>
      </c>
      <c r="E126" s="14">
        <f t="shared" si="29"/>
        <v>0</v>
      </c>
      <c r="F126" s="13">
        <v>0</v>
      </c>
      <c r="G126" s="13">
        <v>0</v>
      </c>
      <c r="H126" s="14">
        <f t="shared" si="21"/>
        <v>0</v>
      </c>
      <c r="I126" s="5"/>
    </row>
    <row r="127" spans="1:9" x14ac:dyDescent="0.25">
      <c r="A127" s="11"/>
      <c r="B127" s="12" t="s">
        <v>53</v>
      </c>
      <c r="C127" s="13">
        <v>0</v>
      </c>
      <c r="D127" s="13">
        <v>0</v>
      </c>
      <c r="E127" s="14">
        <f t="shared" si="29"/>
        <v>0</v>
      </c>
      <c r="F127" s="13">
        <v>0</v>
      </c>
      <c r="G127" s="13">
        <v>0</v>
      </c>
      <c r="H127" s="14">
        <f t="shared" si="21"/>
        <v>0</v>
      </c>
      <c r="I127" s="5"/>
    </row>
    <row r="128" spans="1:9" x14ac:dyDescent="0.25">
      <c r="A128" s="11"/>
      <c r="B128" s="12" t="s">
        <v>54</v>
      </c>
      <c r="C128" s="13">
        <v>0</v>
      </c>
      <c r="D128" s="13">
        <v>0</v>
      </c>
      <c r="E128" s="14">
        <f t="shared" si="29"/>
        <v>0</v>
      </c>
      <c r="F128" s="13">
        <v>0</v>
      </c>
      <c r="G128" s="13">
        <v>0</v>
      </c>
      <c r="H128" s="14">
        <f t="shared" si="21"/>
        <v>0</v>
      </c>
      <c r="I128" s="5"/>
    </row>
    <row r="129" spans="1:9" x14ac:dyDescent="0.25">
      <c r="A129" s="11"/>
      <c r="B129" s="12" t="s">
        <v>55</v>
      </c>
      <c r="C129" s="13">
        <v>0</v>
      </c>
      <c r="D129" s="13">
        <v>0</v>
      </c>
      <c r="E129" s="14">
        <f t="shared" si="29"/>
        <v>0</v>
      </c>
      <c r="F129" s="13">
        <v>0</v>
      </c>
      <c r="G129" s="13">
        <v>0</v>
      </c>
      <c r="H129" s="14">
        <f t="shared" si="21"/>
        <v>0</v>
      </c>
      <c r="I129" s="5"/>
    </row>
    <row r="130" spans="1:9" x14ac:dyDescent="0.25">
      <c r="A130" s="11"/>
      <c r="B130" s="12" t="s">
        <v>56</v>
      </c>
      <c r="C130" s="13">
        <v>0</v>
      </c>
      <c r="D130" s="13">
        <v>0</v>
      </c>
      <c r="E130" s="14">
        <f t="shared" si="29"/>
        <v>0</v>
      </c>
      <c r="F130" s="13">
        <v>0</v>
      </c>
      <c r="G130" s="13">
        <v>0</v>
      </c>
      <c r="H130" s="14">
        <f t="shared" si="21"/>
        <v>0</v>
      </c>
      <c r="I130" s="5"/>
    </row>
    <row r="131" spans="1:9" x14ac:dyDescent="0.25">
      <c r="A131" s="11"/>
      <c r="B131" s="12" t="s">
        <v>57</v>
      </c>
      <c r="C131" s="13">
        <v>0</v>
      </c>
      <c r="D131" s="13">
        <v>0</v>
      </c>
      <c r="E131" s="14">
        <f t="shared" si="29"/>
        <v>0</v>
      </c>
      <c r="F131" s="13">
        <v>0</v>
      </c>
      <c r="G131" s="13">
        <v>0</v>
      </c>
      <c r="H131" s="14">
        <f t="shared" si="21"/>
        <v>0</v>
      </c>
      <c r="I131" s="5"/>
    </row>
    <row r="132" spans="1:9" x14ac:dyDescent="0.25">
      <c r="A132" s="11"/>
      <c r="B132" s="12" t="s">
        <v>58</v>
      </c>
      <c r="C132" s="13">
        <v>0</v>
      </c>
      <c r="D132" s="13">
        <v>0</v>
      </c>
      <c r="E132" s="14">
        <f t="shared" si="29"/>
        <v>0</v>
      </c>
      <c r="F132" s="13">
        <v>0</v>
      </c>
      <c r="G132" s="13">
        <v>0</v>
      </c>
      <c r="H132" s="14">
        <f t="shared" si="21"/>
        <v>0</v>
      </c>
      <c r="I132" s="5"/>
    </row>
    <row r="133" spans="1:9" x14ac:dyDescent="0.25">
      <c r="A133" s="11"/>
      <c r="B133" s="12" t="s">
        <v>59</v>
      </c>
      <c r="C133" s="13">
        <v>0</v>
      </c>
      <c r="D133" s="13">
        <v>0</v>
      </c>
      <c r="E133" s="14">
        <f t="shared" si="29"/>
        <v>0</v>
      </c>
      <c r="F133" s="13">
        <v>0</v>
      </c>
      <c r="G133" s="13">
        <v>0</v>
      </c>
      <c r="H133" s="14">
        <f t="shared" si="21"/>
        <v>0</v>
      </c>
      <c r="I133" s="5"/>
    </row>
    <row r="134" spans="1:9" ht="20.25" customHeight="1" x14ac:dyDescent="0.25">
      <c r="A134" s="24" t="s">
        <v>87</v>
      </c>
      <c r="B134" s="25"/>
      <c r="C134" s="9">
        <f t="shared" ref="C134:H134" si="30">SUM(C135:C137)</f>
        <v>0</v>
      </c>
      <c r="D134" s="9">
        <f t="shared" si="30"/>
        <v>0</v>
      </c>
      <c r="E134" s="9">
        <f t="shared" si="30"/>
        <v>0</v>
      </c>
      <c r="F134" s="9">
        <f t="shared" si="30"/>
        <v>0</v>
      </c>
      <c r="G134" s="9">
        <f t="shared" si="30"/>
        <v>0</v>
      </c>
      <c r="H134" s="9">
        <f t="shared" si="30"/>
        <v>0</v>
      </c>
      <c r="I134" s="5"/>
    </row>
    <row r="135" spans="1:9" x14ac:dyDescent="0.25">
      <c r="A135" s="11"/>
      <c r="B135" s="12" t="s">
        <v>61</v>
      </c>
      <c r="C135" s="13">
        <v>0</v>
      </c>
      <c r="D135" s="13">
        <v>0</v>
      </c>
      <c r="E135" s="14">
        <f>SUM(C135,D135)</f>
        <v>0</v>
      </c>
      <c r="F135" s="13">
        <v>0</v>
      </c>
      <c r="G135" s="13">
        <v>0</v>
      </c>
      <c r="H135" s="14">
        <f t="shared" si="21"/>
        <v>0</v>
      </c>
      <c r="I135" s="5"/>
    </row>
    <row r="136" spans="1:9" x14ac:dyDescent="0.25">
      <c r="A136" s="11"/>
      <c r="B136" s="12" t="s">
        <v>62</v>
      </c>
      <c r="C136" s="13">
        <v>0</v>
      </c>
      <c r="D136" s="13">
        <v>0</v>
      </c>
      <c r="E136" s="14">
        <f>SUM(C136,D136)</f>
        <v>0</v>
      </c>
      <c r="F136" s="13">
        <v>0</v>
      </c>
      <c r="G136" s="13">
        <v>0</v>
      </c>
      <c r="H136" s="14">
        <f t="shared" si="21"/>
        <v>0</v>
      </c>
      <c r="I136" s="5"/>
    </row>
    <row r="137" spans="1:9" x14ac:dyDescent="0.25">
      <c r="A137" s="11"/>
      <c r="B137" s="12" t="s">
        <v>63</v>
      </c>
      <c r="C137" s="13">
        <v>0</v>
      </c>
      <c r="D137" s="13">
        <v>0</v>
      </c>
      <c r="E137" s="14">
        <f>SUM(C137,D137)</f>
        <v>0</v>
      </c>
      <c r="F137" s="13">
        <v>0</v>
      </c>
      <c r="G137" s="13">
        <v>0</v>
      </c>
      <c r="H137" s="14">
        <f t="shared" si="21"/>
        <v>0</v>
      </c>
      <c r="I137" s="5"/>
    </row>
    <row r="138" spans="1:9" ht="20.25" customHeight="1" x14ac:dyDescent="0.25">
      <c r="A138" s="24" t="s">
        <v>64</v>
      </c>
      <c r="B138" s="25"/>
      <c r="C138" s="9">
        <f t="shared" ref="C138:H138" si="31">SUM(C139:C146)</f>
        <v>0</v>
      </c>
      <c r="D138" s="9">
        <f t="shared" si="31"/>
        <v>0</v>
      </c>
      <c r="E138" s="9">
        <f t="shared" si="31"/>
        <v>0</v>
      </c>
      <c r="F138" s="9">
        <f t="shared" si="31"/>
        <v>0</v>
      </c>
      <c r="G138" s="9">
        <f t="shared" si="31"/>
        <v>0</v>
      </c>
      <c r="H138" s="9">
        <f t="shared" si="31"/>
        <v>0</v>
      </c>
      <c r="I138" s="5"/>
    </row>
    <row r="139" spans="1:9" x14ac:dyDescent="0.25">
      <c r="A139" s="11"/>
      <c r="B139" s="12" t="s">
        <v>65</v>
      </c>
      <c r="C139" s="13">
        <v>0</v>
      </c>
      <c r="D139" s="13">
        <v>0</v>
      </c>
      <c r="E139" s="14">
        <f>SUM(C139,D139)</f>
        <v>0</v>
      </c>
      <c r="F139" s="13">
        <v>0</v>
      </c>
      <c r="G139" s="13">
        <v>0</v>
      </c>
      <c r="H139" s="14">
        <f t="shared" si="21"/>
        <v>0</v>
      </c>
      <c r="I139" s="5"/>
    </row>
    <row r="140" spans="1:9" x14ac:dyDescent="0.25">
      <c r="A140" s="11"/>
      <c r="B140" s="12" t="s">
        <v>66</v>
      </c>
      <c r="C140" s="13">
        <v>0</v>
      </c>
      <c r="D140" s="13">
        <v>0</v>
      </c>
      <c r="E140" s="14">
        <f t="shared" ref="E140:E158" si="32">SUM(C140,D140)</f>
        <v>0</v>
      </c>
      <c r="F140" s="13">
        <v>0</v>
      </c>
      <c r="G140" s="13">
        <v>0</v>
      </c>
      <c r="H140" s="14">
        <f t="shared" si="21"/>
        <v>0</v>
      </c>
      <c r="I140" s="5"/>
    </row>
    <row r="141" spans="1:9" x14ac:dyDescent="0.25">
      <c r="A141" s="11"/>
      <c r="B141" s="12" t="s">
        <v>67</v>
      </c>
      <c r="C141" s="13">
        <v>0</v>
      </c>
      <c r="D141" s="13">
        <v>0</v>
      </c>
      <c r="E141" s="14">
        <f t="shared" si="32"/>
        <v>0</v>
      </c>
      <c r="F141" s="13">
        <v>0</v>
      </c>
      <c r="G141" s="13">
        <v>0</v>
      </c>
      <c r="H141" s="14">
        <f t="shared" si="21"/>
        <v>0</v>
      </c>
      <c r="I141" s="5"/>
    </row>
    <row r="142" spans="1:9" x14ac:dyDescent="0.25">
      <c r="A142" s="11"/>
      <c r="B142" s="12" t="s">
        <v>68</v>
      </c>
      <c r="C142" s="13">
        <v>0</v>
      </c>
      <c r="D142" s="13">
        <v>0</v>
      </c>
      <c r="E142" s="14">
        <f t="shared" si="32"/>
        <v>0</v>
      </c>
      <c r="F142" s="13">
        <v>0</v>
      </c>
      <c r="G142" s="13">
        <v>0</v>
      </c>
      <c r="H142" s="14">
        <f t="shared" si="21"/>
        <v>0</v>
      </c>
      <c r="I142" s="5"/>
    </row>
    <row r="143" spans="1:9" x14ac:dyDescent="0.25">
      <c r="A143" s="11"/>
      <c r="B143" s="15" t="s">
        <v>69</v>
      </c>
      <c r="C143" s="13">
        <v>0</v>
      </c>
      <c r="D143" s="13">
        <v>0</v>
      </c>
      <c r="E143" s="14">
        <f t="shared" si="32"/>
        <v>0</v>
      </c>
      <c r="F143" s="13">
        <v>0</v>
      </c>
      <c r="G143" s="13">
        <v>0</v>
      </c>
      <c r="H143" s="14">
        <f t="shared" si="21"/>
        <v>0</v>
      </c>
      <c r="I143" s="5"/>
    </row>
    <row r="144" spans="1:9" x14ac:dyDescent="0.25">
      <c r="A144" s="11"/>
      <c r="B144" s="15" t="s">
        <v>70</v>
      </c>
      <c r="C144" s="13">
        <v>0</v>
      </c>
      <c r="D144" s="13">
        <v>0</v>
      </c>
      <c r="E144" s="14">
        <f>SUM(C144,D144)</f>
        <v>0</v>
      </c>
      <c r="F144" s="13">
        <v>0</v>
      </c>
      <c r="G144" s="13">
        <v>0</v>
      </c>
      <c r="H144" s="14">
        <f>IF(C144&gt;=0,IF(OR(B144="",F144="",G144=""),"",IF(OR(E144&lt;F144,G144&gt;F144),"Error",E144-F144)),0)</f>
        <v>0</v>
      </c>
      <c r="I144" s="5"/>
    </row>
    <row r="145" spans="1:9" x14ac:dyDescent="0.25">
      <c r="A145" s="11"/>
      <c r="B145" s="12" t="s">
        <v>71</v>
      </c>
      <c r="C145" s="13">
        <v>0</v>
      </c>
      <c r="D145" s="13">
        <v>0</v>
      </c>
      <c r="E145" s="14">
        <f t="shared" si="32"/>
        <v>0</v>
      </c>
      <c r="F145" s="13">
        <v>0</v>
      </c>
      <c r="G145" s="13">
        <v>0</v>
      </c>
      <c r="H145" s="14">
        <f t="shared" si="21"/>
        <v>0</v>
      </c>
      <c r="I145" s="5"/>
    </row>
    <row r="146" spans="1:9" x14ac:dyDescent="0.25">
      <c r="A146" s="11"/>
      <c r="B146" s="12" t="s">
        <v>72</v>
      </c>
      <c r="C146" s="13">
        <v>0</v>
      </c>
      <c r="D146" s="13">
        <v>0</v>
      </c>
      <c r="E146" s="14">
        <f t="shared" si="32"/>
        <v>0</v>
      </c>
      <c r="F146" s="13">
        <v>0</v>
      </c>
      <c r="G146" s="13">
        <v>0</v>
      </c>
      <c r="H146" s="14">
        <f t="shared" si="21"/>
        <v>0</v>
      </c>
      <c r="I146" s="5"/>
    </row>
    <row r="147" spans="1:9" ht="20.25" customHeight="1" x14ac:dyDescent="0.25">
      <c r="A147" s="24" t="s">
        <v>88</v>
      </c>
      <c r="B147" s="25"/>
      <c r="C147" s="9">
        <f t="shared" ref="C147:H147" si="33">SUM(C148:C150)</f>
        <v>0</v>
      </c>
      <c r="D147" s="9">
        <f t="shared" si="33"/>
        <v>0</v>
      </c>
      <c r="E147" s="9">
        <f t="shared" si="33"/>
        <v>0</v>
      </c>
      <c r="F147" s="9">
        <f t="shared" si="33"/>
        <v>0</v>
      </c>
      <c r="G147" s="9">
        <f t="shared" si="33"/>
        <v>0</v>
      </c>
      <c r="H147" s="9">
        <f t="shared" si="33"/>
        <v>0</v>
      </c>
      <c r="I147" s="5"/>
    </row>
    <row r="148" spans="1:9" x14ac:dyDescent="0.25">
      <c r="A148" s="11"/>
      <c r="B148" s="12" t="s">
        <v>74</v>
      </c>
      <c r="C148" s="13">
        <v>0</v>
      </c>
      <c r="D148" s="13">
        <v>0</v>
      </c>
      <c r="E148" s="14">
        <f t="shared" si="32"/>
        <v>0</v>
      </c>
      <c r="F148" s="13">
        <v>0</v>
      </c>
      <c r="G148" s="13">
        <v>0</v>
      </c>
      <c r="H148" s="14">
        <f t="shared" si="21"/>
        <v>0</v>
      </c>
      <c r="I148" s="5"/>
    </row>
    <row r="149" spans="1:9" x14ac:dyDescent="0.25">
      <c r="A149" s="11"/>
      <c r="B149" s="12" t="s">
        <v>75</v>
      </c>
      <c r="C149" s="13">
        <v>0</v>
      </c>
      <c r="D149" s="13">
        <v>0</v>
      </c>
      <c r="E149" s="14">
        <f t="shared" si="32"/>
        <v>0</v>
      </c>
      <c r="F149" s="13">
        <v>0</v>
      </c>
      <c r="G149" s="13">
        <v>0</v>
      </c>
      <c r="H149" s="14">
        <f t="shared" si="21"/>
        <v>0</v>
      </c>
      <c r="I149" s="5"/>
    </row>
    <row r="150" spans="1:9" x14ac:dyDescent="0.25">
      <c r="A150" s="11"/>
      <c r="B150" s="12" t="s">
        <v>76</v>
      </c>
      <c r="C150" s="13">
        <v>0</v>
      </c>
      <c r="D150" s="13">
        <v>0</v>
      </c>
      <c r="E150" s="14">
        <f t="shared" si="32"/>
        <v>0</v>
      </c>
      <c r="F150" s="13">
        <v>0</v>
      </c>
      <c r="G150" s="13">
        <v>0</v>
      </c>
      <c r="H150" s="14">
        <f t="shared" si="21"/>
        <v>0</v>
      </c>
      <c r="I150" s="5"/>
    </row>
    <row r="151" spans="1:9" ht="20.25" customHeight="1" x14ac:dyDescent="0.25">
      <c r="A151" s="24" t="s">
        <v>77</v>
      </c>
      <c r="B151" s="25"/>
      <c r="C151" s="9">
        <f t="shared" ref="C151:H151" si="34">SUM(C152:C158)</f>
        <v>0</v>
      </c>
      <c r="D151" s="9">
        <f t="shared" si="34"/>
        <v>0</v>
      </c>
      <c r="E151" s="9">
        <f t="shared" si="34"/>
        <v>0</v>
      </c>
      <c r="F151" s="9">
        <f t="shared" si="34"/>
        <v>0</v>
      </c>
      <c r="G151" s="9">
        <f t="shared" si="34"/>
        <v>0</v>
      </c>
      <c r="H151" s="9">
        <f t="shared" si="34"/>
        <v>0</v>
      </c>
      <c r="I151" s="5"/>
    </row>
    <row r="152" spans="1:9" x14ac:dyDescent="0.25">
      <c r="A152" s="11"/>
      <c r="B152" s="12" t="s">
        <v>78</v>
      </c>
      <c r="C152" s="13">
        <v>0</v>
      </c>
      <c r="D152" s="13">
        <v>0</v>
      </c>
      <c r="E152" s="14">
        <f t="shared" si="32"/>
        <v>0</v>
      </c>
      <c r="F152" s="13">
        <v>0</v>
      </c>
      <c r="G152" s="13">
        <v>0</v>
      </c>
      <c r="H152" s="14">
        <f t="shared" si="21"/>
        <v>0</v>
      </c>
      <c r="I152" s="5"/>
    </row>
    <row r="153" spans="1:9" x14ac:dyDescent="0.25">
      <c r="A153" s="11"/>
      <c r="B153" s="12" t="s">
        <v>79</v>
      </c>
      <c r="C153" s="13">
        <v>0</v>
      </c>
      <c r="D153" s="13">
        <v>0</v>
      </c>
      <c r="E153" s="14">
        <f t="shared" si="32"/>
        <v>0</v>
      </c>
      <c r="F153" s="13">
        <v>0</v>
      </c>
      <c r="G153" s="13">
        <v>0</v>
      </c>
      <c r="H153" s="14">
        <f t="shared" si="21"/>
        <v>0</v>
      </c>
      <c r="I153" s="5"/>
    </row>
    <row r="154" spans="1:9" x14ac:dyDescent="0.25">
      <c r="A154" s="11"/>
      <c r="B154" s="12" t="s">
        <v>80</v>
      </c>
      <c r="C154" s="13">
        <v>0</v>
      </c>
      <c r="D154" s="13">
        <v>0</v>
      </c>
      <c r="E154" s="14">
        <f t="shared" si="32"/>
        <v>0</v>
      </c>
      <c r="F154" s="13">
        <v>0</v>
      </c>
      <c r="G154" s="13">
        <v>0</v>
      </c>
      <c r="H154" s="14">
        <f>IF(C154&gt;=0,IF(OR(B154="",F154="",G154=""),"",IF(OR(E154&lt;F154,G154&gt;F154),"Error",E154-F154)),0)</f>
        <v>0</v>
      </c>
      <c r="I154" s="5"/>
    </row>
    <row r="155" spans="1:9" x14ac:dyDescent="0.25">
      <c r="A155" s="11"/>
      <c r="B155" s="12" t="s">
        <v>81</v>
      </c>
      <c r="C155" s="13">
        <v>0</v>
      </c>
      <c r="D155" s="13">
        <v>0</v>
      </c>
      <c r="E155" s="14">
        <f t="shared" si="32"/>
        <v>0</v>
      </c>
      <c r="F155" s="13">
        <v>0</v>
      </c>
      <c r="G155" s="13">
        <v>0</v>
      </c>
      <c r="H155" s="14">
        <f>IF(C155&gt;=0,IF(OR(B155="",F155="",G155=""),"",IF(OR(E155&lt;F155,G155&gt;F155),"Error",E155-F155)),0)</f>
        <v>0</v>
      </c>
      <c r="I155" s="5"/>
    </row>
    <row r="156" spans="1:9" x14ac:dyDescent="0.25">
      <c r="A156" s="11"/>
      <c r="B156" s="12" t="s">
        <v>82</v>
      </c>
      <c r="C156" s="13">
        <v>0</v>
      </c>
      <c r="D156" s="13">
        <v>0</v>
      </c>
      <c r="E156" s="14">
        <f t="shared" si="32"/>
        <v>0</v>
      </c>
      <c r="F156" s="13">
        <v>0</v>
      </c>
      <c r="G156" s="13">
        <v>0</v>
      </c>
      <c r="H156" s="14">
        <f>IF(C156&gt;=0,IF(OR(B156="",F156="",G156=""),"",IF(OR(E156&lt;F156,G156&gt;F156),"Error",E156-F156)),0)</f>
        <v>0</v>
      </c>
      <c r="I156" s="5"/>
    </row>
    <row r="157" spans="1:9" x14ac:dyDescent="0.25">
      <c r="A157" s="11"/>
      <c r="B157" s="12" t="s">
        <v>83</v>
      </c>
      <c r="C157" s="13">
        <v>0</v>
      </c>
      <c r="D157" s="13">
        <v>0</v>
      </c>
      <c r="E157" s="14">
        <f t="shared" si="32"/>
        <v>0</v>
      </c>
      <c r="F157" s="13">
        <v>0</v>
      </c>
      <c r="G157" s="13">
        <v>0</v>
      </c>
      <c r="H157" s="14">
        <f>IF(C157&gt;=0,IF(OR(B157="",F157="",G157=""),"",IF(OR(E157&lt;F157,G157&gt;F157),"Error",E157-F157)),0)</f>
        <v>0</v>
      </c>
      <c r="I157" s="5"/>
    </row>
    <row r="158" spans="1:9" x14ac:dyDescent="0.25">
      <c r="A158" s="11"/>
      <c r="B158" s="12" t="s">
        <v>84</v>
      </c>
      <c r="C158" s="13">
        <v>0</v>
      </c>
      <c r="D158" s="13">
        <v>0</v>
      </c>
      <c r="E158" s="14">
        <f t="shared" si="32"/>
        <v>0</v>
      </c>
      <c r="F158" s="13">
        <v>0</v>
      </c>
      <c r="G158" s="13">
        <v>0</v>
      </c>
      <c r="H158" s="14">
        <f>IF(C158&gt;=0,IF(OR(B158="",F158="",G158=""),"",IF(OR(E158&lt;F158,G158&gt;F158),"Error",E158-F158)),0)</f>
        <v>0</v>
      </c>
      <c r="I158" s="5"/>
    </row>
    <row r="159" spans="1:9" ht="6.75" customHeight="1" x14ac:dyDescent="0.25">
      <c r="A159" s="11"/>
      <c r="B159" s="12"/>
      <c r="C159" s="14"/>
      <c r="D159" s="14"/>
      <c r="E159" s="14"/>
      <c r="F159" s="14"/>
      <c r="G159" s="14"/>
      <c r="H159" s="14"/>
      <c r="I159" s="5"/>
    </row>
    <row r="160" spans="1:9" ht="20.25" customHeight="1" x14ac:dyDescent="0.25">
      <c r="A160" s="24" t="s">
        <v>89</v>
      </c>
      <c r="B160" s="25"/>
      <c r="C160" s="9">
        <f t="shared" ref="C160:H160" si="35">SUM(C8,C84)</f>
        <v>120457941</v>
      </c>
      <c r="D160" s="9">
        <f t="shared" si="35"/>
        <v>52211741.170000002</v>
      </c>
      <c r="E160" s="9">
        <f t="shared" si="35"/>
        <v>172669682.17000002</v>
      </c>
      <c r="F160" s="9">
        <f t="shared" si="35"/>
        <v>65077484.810000002</v>
      </c>
      <c r="G160" s="9">
        <f t="shared" si="35"/>
        <v>63301147.480000004</v>
      </c>
      <c r="H160" s="9">
        <f t="shared" si="35"/>
        <v>107592197.36</v>
      </c>
      <c r="I160" s="5"/>
    </row>
    <row r="161" spans="1:9" ht="7.5" customHeight="1" x14ac:dyDescent="0.25">
      <c r="A161" s="16"/>
      <c r="B161" s="17"/>
      <c r="C161" s="18"/>
      <c r="D161" s="18"/>
      <c r="E161" s="18"/>
      <c r="F161" s="18"/>
      <c r="G161" s="18"/>
      <c r="H161" s="18"/>
      <c r="I161" s="5"/>
    </row>
    <row r="162" spans="1:9" x14ac:dyDescent="0.25">
      <c r="C162" s="19"/>
      <c r="D162" s="19"/>
      <c r="E162" s="19"/>
      <c r="F162" s="19"/>
      <c r="G162" s="19"/>
      <c r="H162" s="19"/>
    </row>
  </sheetData>
  <mergeCells count="30"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2023-03-15T18:30:34Z</dcterms:created>
  <dcterms:modified xsi:type="dcterms:W3CDTF">2025-02-27T16:30:49Z</dcterms:modified>
</cp:coreProperties>
</file>